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Айжан работа\питание\"/>
    </mc:Choice>
  </mc:AlternateContent>
  <bookViews>
    <workbookView xWindow="0" yWindow="0" windowWidth="16800" windowHeight="76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L22" i="1"/>
  <c r="F39" i="1"/>
  <c r="G39" i="1"/>
  <c r="H39" i="1"/>
  <c r="I39" i="1"/>
  <c r="J39" i="1"/>
  <c r="L39" i="1"/>
  <c r="A13" i="1"/>
  <c r="B13" i="1"/>
  <c r="B177" i="1" l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G166" i="1"/>
  <c r="F166" i="1"/>
  <c r="B160" i="1"/>
  <c r="A160" i="1"/>
  <c r="L159" i="1"/>
  <c r="J159" i="1"/>
  <c r="I159" i="1"/>
  <c r="H159" i="1"/>
  <c r="G159" i="1"/>
  <c r="F159" i="1"/>
  <c r="B150" i="1"/>
  <c r="A150" i="1"/>
  <c r="L149" i="1"/>
  <c r="J149" i="1"/>
  <c r="I149" i="1"/>
  <c r="H149" i="1"/>
  <c r="G149" i="1"/>
  <c r="F149" i="1"/>
  <c r="B143" i="1"/>
  <c r="A143" i="1"/>
  <c r="L142" i="1"/>
  <c r="J142" i="1"/>
  <c r="I142" i="1"/>
  <c r="H142" i="1"/>
  <c r="G142" i="1"/>
  <c r="F142" i="1"/>
  <c r="B133" i="1"/>
  <c r="A133" i="1"/>
  <c r="L132" i="1"/>
  <c r="J132" i="1"/>
  <c r="I132" i="1"/>
  <c r="H132" i="1"/>
  <c r="G132" i="1"/>
  <c r="F132" i="1"/>
  <c r="B126" i="1"/>
  <c r="A126" i="1"/>
  <c r="L125" i="1"/>
  <c r="J125" i="1"/>
  <c r="I125" i="1"/>
  <c r="H125" i="1"/>
  <c r="G125" i="1"/>
  <c r="F125" i="1"/>
  <c r="B116" i="1"/>
  <c r="A116" i="1"/>
  <c r="L115" i="1"/>
  <c r="J115" i="1"/>
  <c r="I115" i="1"/>
  <c r="H115" i="1"/>
  <c r="G115" i="1"/>
  <c r="F115" i="1"/>
  <c r="B109" i="1"/>
  <c r="A109" i="1"/>
  <c r="L108" i="1"/>
  <c r="J108" i="1"/>
  <c r="I108" i="1"/>
  <c r="H108" i="1"/>
  <c r="G108" i="1"/>
  <c r="F108" i="1"/>
  <c r="B99" i="1"/>
  <c r="A99" i="1"/>
  <c r="L98" i="1"/>
  <c r="J98" i="1"/>
  <c r="I98" i="1"/>
  <c r="H98" i="1"/>
  <c r="G98" i="1"/>
  <c r="F98" i="1"/>
  <c r="B92" i="1"/>
  <c r="A92" i="1"/>
  <c r="L91" i="1"/>
  <c r="J91" i="1"/>
  <c r="I91" i="1"/>
  <c r="H91" i="1"/>
  <c r="G91" i="1"/>
  <c r="F91" i="1"/>
  <c r="B82" i="1"/>
  <c r="A82" i="1"/>
  <c r="L81" i="1"/>
  <c r="J81" i="1"/>
  <c r="I81" i="1"/>
  <c r="H81" i="1"/>
  <c r="G81" i="1"/>
  <c r="F81" i="1"/>
  <c r="B75" i="1"/>
  <c r="A75" i="1"/>
  <c r="L74" i="1"/>
  <c r="J74" i="1"/>
  <c r="I74" i="1"/>
  <c r="H74" i="1"/>
  <c r="G74" i="1"/>
  <c r="F74" i="1"/>
  <c r="B65" i="1"/>
  <c r="A65" i="1"/>
  <c r="L64" i="1"/>
  <c r="J64" i="1"/>
  <c r="I64" i="1"/>
  <c r="H64" i="1"/>
  <c r="G64" i="1"/>
  <c r="F64" i="1"/>
  <c r="B57" i="1"/>
  <c r="A57" i="1"/>
  <c r="L56" i="1"/>
  <c r="J56" i="1"/>
  <c r="I56" i="1"/>
  <c r="H56" i="1"/>
  <c r="G56" i="1"/>
  <c r="F56" i="1"/>
  <c r="B47" i="1"/>
  <c r="A47" i="1"/>
  <c r="L46" i="1"/>
  <c r="J46" i="1"/>
  <c r="I46" i="1"/>
  <c r="H46" i="1"/>
  <c r="G46" i="1"/>
  <c r="F46" i="1"/>
  <c r="B40" i="1"/>
  <c r="A40" i="1"/>
  <c r="B30" i="1"/>
  <c r="A30" i="1"/>
  <c r="L29" i="1"/>
  <c r="J29" i="1"/>
  <c r="I29" i="1"/>
  <c r="H29" i="1"/>
  <c r="G29" i="1"/>
  <c r="F29" i="1"/>
  <c r="B23" i="1"/>
  <c r="A23" i="1"/>
  <c r="L12" i="1"/>
  <c r="J12" i="1"/>
  <c r="I12" i="1"/>
  <c r="H12" i="1"/>
  <c r="G12" i="1"/>
  <c r="F12" i="1"/>
  <c r="F109" i="1" l="1"/>
  <c r="F160" i="1"/>
  <c r="I109" i="1"/>
  <c r="G177" i="1"/>
  <c r="F75" i="1"/>
  <c r="J109" i="1"/>
  <c r="H109" i="1"/>
  <c r="L126" i="1"/>
  <c r="I160" i="1"/>
  <c r="L177" i="1"/>
  <c r="G160" i="1"/>
  <c r="I40" i="1"/>
  <c r="L57" i="1"/>
  <c r="I92" i="1"/>
  <c r="L109" i="1"/>
  <c r="F126" i="1"/>
  <c r="J160" i="1"/>
  <c r="F177" i="1"/>
  <c r="J40" i="1"/>
  <c r="F57" i="1"/>
  <c r="J92" i="1"/>
  <c r="I143" i="1"/>
  <c r="L160" i="1"/>
  <c r="G57" i="1"/>
  <c r="G109" i="1"/>
  <c r="H126" i="1"/>
  <c r="H177" i="1"/>
  <c r="G75" i="1"/>
  <c r="L23" i="1"/>
  <c r="I57" i="1"/>
  <c r="H75" i="1"/>
  <c r="J143" i="1"/>
  <c r="J57" i="1"/>
  <c r="H57" i="1"/>
  <c r="L75" i="1"/>
  <c r="G126" i="1"/>
  <c r="G23" i="1"/>
  <c r="H160" i="1"/>
  <c r="F23" i="1"/>
  <c r="H23" i="1"/>
  <c r="G40" i="1"/>
  <c r="H40" i="1"/>
  <c r="F40" i="1"/>
  <c r="H92" i="1"/>
  <c r="F92" i="1"/>
  <c r="H143" i="1"/>
  <c r="F143" i="1"/>
  <c r="I23" i="1"/>
  <c r="I75" i="1"/>
  <c r="I126" i="1"/>
  <c r="I177" i="1"/>
  <c r="J23" i="1"/>
  <c r="J75" i="1"/>
  <c r="J126" i="1"/>
  <c r="J177" i="1"/>
  <c r="L40" i="1"/>
  <c r="G92" i="1"/>
  <c r="L92" i="1"/>
  <c r="G143" i="1"/>
  <c r="L143" i="1"/>
  <c r="G178" i="1" l="1"/>
  <c r="L178" i="1"/>
  <c r="F178" i="1"/>
  <c r="I178" i="1"/>
  <c r="J178" i="1"/>
  <c r="H178" i="1"/>
</calcChain>
</file>

<file path=xl/sharedStrings.xml><?xml version="1.0" encoding="utf-8"?>
<sst xmlns="http://schemas.openxmlformats.org/spreadsheetml/2006/main" count="378" uniqueCount="156">
  <si>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</si>
  <si>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</si>
  <si>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</si>
  <si>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</si>
  <si>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</si>
  <si>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</si>
  <si>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</si>
  <si>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</si>
  <si>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</si>
  <si>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</si>
  <si>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</si>
  <si>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</si>
  <si>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</si>
  <si>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</si>
  <si>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</si>
  <si>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</si>
  <si>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</si>
  <si>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</si>
  <si>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</si>
  <si>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</si>
  <si>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</si>
  <si>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</si>
  <si>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</si>
  <si>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</si>
  <si>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</si>
  <si>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</si>
  <si>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</si>
  <si>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</si>
  <si>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</si>
  <si>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</si>
  <si>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</si>
  <si>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</si>
  <si>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</si>
  <si>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</si>
  <si>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</si>
  <si>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</si>
  <si>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</si>
  <si>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</si>
  <si>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</si>
  <si>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из хлопьев овсянных "Геркулес" жидкая с сахаром с яйцом вареным с сыром</t>
  </si>
  <si>
    <t>Чай с молоком</t>
  </si>
  <si>
    <t xml:space="preserve">Хлеб пшеничный </t>
  </si>
  <si>
    <t>266 СБР 2013 300 СБР 2013 15 СБР 2011</t>
  </si>
  <si>
    <t>495 СБР 2013</t>
  </si>
  <si>
    <t>108 СБР 2013</t>
  </si>
  <si>
    <t>Винегрет овощной (без лука)</t>
  </si>
  <si>
    <t>Щи из свежей капусты с картофелем  со сметаной</t>
  </si>
  <si>
    <t>Котлеты рубленые из птицы</t>
  </si>
  <si>
    <t xml:space="preserve">Пюре из гороха </t>
  </si>
  <si>
    <t>Компот из смеси сухофруктов</t>
  </si>
  <si>
    <t>Хлеб пшеничный</t>
  </si>
  <si>
    <t>Хлеб ржаной</t>
  </si>
  <si>
    <t>76 СБР 2013</t>
  </si>
  <si>
    <t xml:space="preserve">142 СБР 2013 </t>
  </si>
  <si>
    <t>294 СБР 2011</t>
  </si>
  <si>
    <t>417 СБР 2013</t>
  </si>
  <si>
    <t>508 СБР 2013</t>
  </si>
  <si>
    <t>109 СБР 2013</t>
  </si>
  <si>
    <t>Куриные шарики в соусе с макаронными изделиями отварными</t>
  </si>
  <si>
    <t>Кофейный напиток с молоком</t>
  </si>
  <si>
    <t>Т.Т.К. № 13 516 СБР 2004</t>
  </si>
  <si>
    <t>501 СБР 2013</t>
  </si>
  <si>
    <t>Салат из свеклы с изюмом или черносливом</t>
  </si>
  <si>
    <t>Суп из овощей с фасолью со сметаной</t>
  </si>
  <si>
    <t>Котлеты домашние</t>
  </si>
  <si>
    <t>Каша перловая рассыпчатая с овощами</t>
  </si>
  <si>
    <t>Компот из кураги</t>
  </si>
  <si>
    <t>52 СБР 2013</t>
  </si>
  <si>
    <t>143 СБР 2013</t>
  </si>
  <si>
    <t>271 СБР 2011</t>
  </si>
  <si>
    <t>Т.Т.К. № 15</t>
  </si>
  <si>
    <t>638 СБР 2004</t>
  </si>
  <si>
    <t>Тефтели 1 вариант с картофельным пюре</t>
  </si>
  <si>
    <t>Чай с сахаром</t>
  </si>
  <si>
    <t>461в1СБР2004 429 СБР 2013</t>
  </si>
  <si>
    <t>493 СБР 2013</t>
  </si>
  <si>
    <t>Салат овощной с зеленым горошком</t>
  </si>
  <si>
    <t xml:space="preserve">Борщ с капустой и картофелем </t>
  </si>
  <si>
    <t>Котлеты рубленные из птицы с овощами</t>
  </si>
  <si>
    <t>Каша гречневая рассыпчатая</t>
  </si>
  <si>
    <t>Компот из свежего яблока</t>
  </si>
  <si>
    <t>69 СБР 2013</t>
  </si>
  <si>
    <t xml:space="preserve">128 СБР 2013 </t>
  </si>
  <si>
    <t>Т.Т.К. № 7</t>
  </si>
  <si>
    <t>237 СБР 2013</t>
  </si>
  <si>
    <t>631 СБР 2004</t>
  </si>
  <si>
    <t>Котлеты "Школьные" с пюре из гороха с маслом</t>
  </si>
  <si>
    <t>Чай с лимоном</t>
  </si>
  <si>
    <t>Хлеб пшеничный в\с</t>
  </si>
  <si>
    <t>347 СБР 2021 418 СБР 2013</t>
  </si>
  <si>
    <t>494 СБР 2013</t>
  </si>
  <si>
    <t>Суп картофельный с макаронными изделиями</t>
  </si>
  <si>
    <t>Гречаники с мясом</t>
  </si>
  <si>
    <t>Картофель тушеный</t>
  </si>
  <si>
    <t>Компот из яблок с лимоном</t>
  </si>
  <si>
    <t>147 СБР 2013</t>
  </si>
  <si>
    <t>Т.Т.К. № 17</t>
  </si>
  <si>
    <t>216 СБР 2004</t>
  </si>
  <si>
    <t>509 СБР 2013</t>
  </si>
  <si>
    <t>Тефтели (2 вариант) с макаронными изделиями отварными</t>
  </si>
  <si>
    <t>Фруктовый чай с яблоком</t>
  </si>
  <si>
    <t>462в2 СБР 2004 291 СБР 2013</t>
  </si>
  <si>
    <t>Т.Т.К. № 5</t>
  </si>
  <si>
    <t>Салат из белокочанной капусты с помидорами и огурцами</t>
  </si>
  <si>
    <t>Суп картофельный с бобовыми (1 вариант)</t>
  </si>
  <si>
    <t>Каша ячневая рассыпчатая</t>
  </si>
  <si>
    <t>5 СБР 2013</t>
  </si>
  <si>
    <t>144 СБР 2013</t>
  </si>
  <si>
    <t>508 СБР 2004</t>
  </si>
  <si>
    <t>Каша "Дружба" с печеньем и сыром (порциями)</t>
  </si>
  <si>
    <t>260 СБР 2013 15 СБР 2011 590 СБР 2013</t>
  </si>
  <si>
    <t>Салат картофельный с огурцами солеными</t>
  </si>
  <si>
    <t>Суп с макаронными изделиями и картофелем</t>
  </si>
  <si>
    <t>Тефтели (1 вариант)</t>
  </si>
  <si>
    <t>66 СБР 2013</t>
  </si>
  <si>
    <t>158 СБР 2013</t>
  </si>
  <si>
    <t>461(1в)СБР2004</t>
  </si>
  <si>
    <t>Котлета с пюре из гороха</t>
  </si>
  <si>
    <t>381 СБР 2013 417 СБР 2013</t>
  </si>
  <si>
    <t>Директор</t>
  </si>
  <si>
    <t>Щи из свежей капусты с картофелем со сметаной</t>
  </si>
  <si>
    <t>Котлеты рубленые из птицы с овощами</t>
  </si>
  <si>
    <t>Картофель тушеный с луком</t>
  </si>
  <si>
    <t>Компот из свежих плодов или ягод</t>
  </si>
  <si>
    <t>78 СБР 2013</t>
  </si>
  <si>
    <t>142 СБР 2013 479 СБР 2013</t>
  </si>
  <si>
    <t>145 СБР 2011</t>
  </si>
  <si>
    <t>507 СБР 2013</t>
  </si>
  <si>
    <t>Котлеты "Школьные" с рисом припущенным</t>
  </si>
  <si>
    <t>347 СБР 2021 415 СБР 2013</t>
  </si>
  <si>
    <t>Салат из свежих помидоров и огурцов</t>
  </si>
  <si>
    <t>Макаронные изделия отварные</t>
  </si>
  <si>
    <t>19 СБР 2013</t>
  </si>
  <si>
    <t>516 СБР 2004</t>
  </si>
  <si>
    <t>Тефтели 1 варинт с кашей вязкой (гречневой)</t>
  </si>
  <si>
    <t>Чай апельсиновый</t>
  </si>
  <si>
    <t>461в1СБР2004 510 СБР 2004</t>
  </si>
  <si>
    <t>Т.Т.К. № 3</t>
  </si>
  <si>
    <t>Рассольник Ленинградский</t>
  </si>
  <si>
    <t>Колбаски куриные с сыром</t>
  </si>
  <si>
    <t>Рагу овощное (3 вариант)</t>
  </si>
  <si>
    <t>Компот из плодов или ягод сушеных</t>
  </si>
  <si>
    <t>132 СБР 2004</t>
  </si>
  <si>
    <t>Т.Т.К. № 11</t>
  </si>
  <si>
    <t>541СБР2004(3в)</t>
  </si>
  <si>
    <t>512 СБР 2013</t>
  </si>
  <si>
    <t xml:space="preserve">Котлеты рубленные из птицы с овощами с макаронными изделиями отварными </t>
  </si>
  <si>
    <t>Т.Т.К. № 7  291 СБР 2013</t>
  </si>
  <si>
    <t>Борщ с капустой и картофелем со сметаной</t>
  </si>
  <si>
    <t>Картофель и овощи, тушеные в соусе</t>
  </si>
  <si>
    <t>Кисель из концентрата плодового или ягодного</t>
  </si>
  <si>
    <t xml:space="preserve">128 СБР 2013 479 СБР 2013 </t>
  </si>
  <si>
    <t>142 СБР 2011</t>
  </si>
  <si>
    <t>503 СБР 2013</t>
  </si>
  <si>
    <t>Мироновская Л.А.</t>
  </si>
  <si>
    <t>МОАУ "СОШ № 70"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</si>
</sst>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NumberFormat="1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right" wrapText="1"/>
      <protection locked="0"/>
    </xf>
    <xf numFmtId="0" fontId="0" fillId="4" borderId="2" xfId="0" applyNumberFormat="1" applyFill="1" applyBorder="1" applyAlignment="1" applyProtection="1">
      <alignment horizontal="right" wrapText="1"/>
      <protection locked="0"/>
    </xf>
    <xf numFmtId="0" fontId="0" fillId="4" borderId="23" xfId="0" applyNumberFormat="1" applyFill="1" applyBorder="1" applyAlignment="1" applyProtection="1">
      <alignment horizontal="right" wrapText="1"/>
      <protection locked="0"/>
    </xf>
    <xf numFmtId="0" fontId="0" fillId="4" borderId="17" xfId="0" applyNumberFormat="1" applyFill="1" applyBorder="1" applyAlignment="1" applyProtection="1">
      <alignment horizontal="right" wrapText="1"/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 wrapText="1"/>
      <protection locked="0"/>
    </xf>
    <xf numFmtId="0" fontId="0" fillId="4" borderId="1" xfId="0" applyNumberFormat="1" applyFill="1" applyBorder="1" applyAlignment="1" applyProtection="1">
      <alignment horizontal="left" wrapText="1"/>
      <protection locked="0"/>
    </xf>
    <xf numFmtId="0" fontId="0" fillId="4" borderId="4" xfId="0" applyNumberFormat="1" applyFill="1" applyBorder="1" applyAlignment="1" applyProtection="1">
      <alignment horizontal="left" wrapText="1"/>
      <protection locked="0"/>
    </xf>
    <xf numFmtId="0" fontId="0" fillId="4" borderId="2" xfId="0" applyNumberFormat="1" applyFill="1" applyBorder="1" applyAlignment="1" applyProtection="1">
      <alignment horizontal="left" wrapText="1"/>
      <protection locked="0"/>
    </xf>
    <xf numFmtId="0" fontId="0" fillId="4" borderId="15" xfId="0" applyNumberFormat="1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workbookViewId="0">
      <pane xSplit="4" ySplit="5" topLeftCell="E133" activePane="bottomRight" state="frozen"/>
      <selection pane="topRight" activeCell="E1" sqref="E1"/>
      <selection pane="bottomLeft" activeCell="A6" sqref="A6"/>
      <selection pane="bottomRight" activeCell="M13" sqref="M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155</v>
      </c>
      <c r="D1" s="61"/>
      <c r="E1" s="61"/>
      <c r="F1" s="12" t="s">
        <v>16</v>
      </c>
      <c r="G1" s="2" t="s">
        <v>17</v>
      </c>
      <c r="H1" s="62" t="s">
        <v>119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154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10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7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50">
        <v>254</v>
      </c>
      <c r="G6" s="50">
        <v>12.51</v>
      </c>
      <c r="H6" s="50">
        <v>18.13</v>
      </c>
      <c r="I6" s="52">
        <v>23.1</v>
      </c>
      <c r="J6" s="50">
        <v>341.6</v>
      </c>
      <c r="K6" s="48" t="s">
        <v>42</v>
      </c>
      <c r="L6" s="50">
        <v>53.55</v>
      </c>
    </row>
    <row r="7" spans="1:12" ht="30" x14ac:dyDescent="0.25">
      <c r="A7" s="23"/>
      <c r="B7" s="15"/>
      <c r="C7" s="11"/>
      <c r="D7" s="7" t="s">
        <v>22</v>
      </c>
      <c r="E7" s="49" t="s">
        <v>40</v>
      </c>
      <c r="F7" s="51">
        <v>200</v>
      </c>
      <c r="G7" s="51">
        <v>1.5</v>
      </c>
      <c r="H7" s="51">
        <v>1.3</v>
      </c>
      <c r="I7" s="53">
        <v>15.9</v>
      </c>
      <c r="J7" s="51">
        <v>81</v>
      </c>
      <c r="K7" s="49" t="s">
        <v>43</v>
      </c>
      <c r="L7" s="51">
        <v>9.82</v>
      </c>
    </row>
    <row r="8" spans="1:12" ht="30" x14ac:dyDescent="0.25">
      <c r="A8" s="23"/>
      <c r="B8" s="15"/>
      <c r="C8" s="11"/>
      <c r="D8" s="7" t="s">
        <v>23</v>
      </c>
      <c r="E8" s="49" t="s">
        <v>41</v>
      </c>
      <c r="F8" s="51">
        <v>51</v>
      </c>
      <c r="G8" s="51">
        <v>3.88</v>
      </c>
      <c r="H8" s="51">
        <v>0.41</v>
      </c>
      <c r="I8" s="53">
        <v>25.09</v>
      </c>
      <c r="J8" s="51">
        <v>119.85</v>
      </c>
      <c r="K8" s="49" t="s">
        <v>44</v>
      </c>
      <c r="L8" s="51">
        <v>2.4300000000000002</v>
      </c>
    </row>
    <row r="9" spans="1:12" ht="15" x14ac:dyDescent="0.25">
      <c r="A9" s="23"/>
      <c r="B9" s="15"/>
      <c r="C9" s="11"/>
      <c r="D9" s="7"/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505</v>
      </c>
      <c r="G12" s="19">
        <f>SUM(G6:G11)</f>
        <v>17.89</v>
      </c>
      <c r="H12" s="19">
        <f>SUM(H6:H11)</f>
        <v>19.84</v>
      </c>
      <c r="I12" s="19">
        <f>SUM(I6:I11)</f>
        <v>64.09</v>
      </c>
      <c r="J12" s="19">
        <f>SUM(J6:J11)</f>
        <v>542.45000000000005</v>
      </c>
      <c r="K12" s="25"/>
      <c r="L12" s="19">
        <f>SUM(L6:L11)</f>
        <v>65.8</v>
      </c>
    </row>
    <row r="13" spans="1:12" ht="30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8" t="s">
        <v>45</v>
      </c>
      <c r="F13" s="50">
        <v>60</v>
      </c>
      <c r="G13" s="50">
        <v>0.78</v>
      </c>
      <c r="H13" s="50">
        <v>6.48</v>
      </c>
      <c r="I13" s="50">
        <v>4.08</v>
      </c>
      <c r="J13" s="50">
        <v>78</v>
      </c>
      <c r="K13" s="48" t="s">
        <v>52</v>
      </c>
      <c r="L13" s="50">
        <v>9.32</v>
      </c>
    </row>
    <row r="14" spans="1:12" ht="30.75" thickBot="1" x14ac:dyDescent="0.3">
      <c r="A14" s="23"/>
      <c r="B14" s="15"/>
      <c r="C14" s="11"/>
      <c r="D14" s="7" t="s">
        <v>27</v>
      </c>
      <c r="E14" s="49" t="s">
        <v>46</v>
      </c>
      <c r="F14" s="51">
        <v>205</v>
      </c>
      <c r="G14" s="51">
        <v>1.73</v>
      </c>
      <c r="H14" s="51">
        <v>4.91</v>
      </c>
      <c r="I14" s="51">
        <v>10.66</v>
      </c>
      <c r="J14" s="51">
        <v>92.9</v>
      </c>
      <c r="K14" s="49" t="s">
        <v>53</v>
      </c>
      <c r="L14" s="51">
        <v>9.02</v>
      </c>
    </row>
    <row r="15" spans="1:12" ht="30" x14ac:dyDescent="0.25">
      <c r="A15" s="23"/>
      <c r="B15" s="15"/>
      <c r="C15" s="11"/>
      <c r="D15" s="7" t="s">
        <v>28</v>
      </c>
      <c r="E15" s="54" t="s">
        <v>47</v>
      </c>
      <c r="F15" s="55">
        <v>90</v>
      </c>
      <c r="G15" s="55">
        <v>13.5</v>
      </c>
      <c r="H15" s="55">
        <v>9.6</v>
      </c>
      <c r="I15" s="55">
        <v>8.35</v>
      </c>
      <c r="J15" s="55">
        <v>173</v>
      </c>
      <c r="K15" s="56" t="s">
        <v>54</v>
      </c>
      <c r="L15" s="55">
        <v>57.58</v>
      </c>
    </row>
    <row r="16" spans="1:12" ht="30" x14ac:dyDescent="0.25">
      <c r="A16" s="23"/>
      <c r="B16" s="15"/>
      <c r="C16" s="11"/>
      <c r="D16" s="7" t="s">
        <v>29</v>
      </c>
      <c r="E16" s="48" t="s">
        <v>48</v>
      </c>
      <c r="F16" s="50">
        <v>160</v>
      </c>
      <c r="G16" s="50">
        <v>15.58</v>
      </c>
      <c r="H16" s="50">
        <v>1.54</v>
      </c>
      <c r="I16" s="52">
        <v>30.9</v>
      </c>
      <c r="J16" s="50">
        <v>186</v>
      </c>
      <c r="K16" s="57" t="s">
        <v>55</v>
      </c>
      <c r="L16" s="50">
        <v>6.7</v>
      </c>
    </row>
    <row r="17" spans="1:12" ht="30" x14ac:dyDescent="0.25">
      <c r="A17" s="23"/>
      <c r="B17" s="15"/>
      <c r="C17" s="11"/>
      <c r="D17" s="7" t="s">
        <v>30</v>
      </c>
      <c r="E17" s="49" t="s">
        <v>49</v>
      </c>
      <c r="F17" s="51">
        <v>200</v>
      </c>
      <c r="G17" s="51">
        <v>0.5</v>
      </c>
      <c r="H17" s="51">
        <v>0</v>
      </c>
      <c r="I17" s="53">
        <v>27</v>
      </c>
      <c r="J17" s="51">
        <v>110</v>
      </c>
      <c r="K17" s="58" t="s">
        <v>56</v>
      </c>
      <c r="L17" s="51">
        <v>8.73</v>
      </c>
    </row>
    <row r="18" spans="1:12" ht="30" x14ac:dyDescent="0.25">
      <c r="A18" s="23"/>
      <c r="B18" s="15"/>
      <c r="C18" s="11"/>
      <c r="D18" s="7" t="s">
        <v>31</v>
      </c>
      <c r="E18" s="49" t="s">
        <v>50</v>
      </c>
      <c r="F18" s="51">
        <v>35</v>
      </c>
      <c r="G18" s="51">
        <v>2.66</v>
      </c>
      <c r="H18" s="51">
        <v>0.28000000000000003</v>
      </c>
      <c r="I18" s="53">
        <v>17.22</v>
      </c>
      <c r="J18" s="51">
        <v>82.25</v>
      </c>
      <c r="K18" s="49" t="s">
        <v>44</v>
      </c>
      <c r="L18" s="51">
        <v>1.68</v>
      </c>
    </row>
    <row r="19" spans="1:12" ht="30" x14ac:dyDescent="0.25">
      <c r="A19" s="23"/>
      <c r="B19" s="15"/>
      <c r="C19" s="11"/>
      <c r="D19" s="7" t="s">
        <v>32</v>
      </c>
      <c r="E19" s="49" t="s">
        <v>51</v>
      </c>
      <c r="F19" s="51">
        <v>25</v>
      </c>
      <c r="G19" s="51">
        <v>1.65</v>
      </c>
      <c r="H19" s="51">
        <v>0.3</v>
      </c>
      <c r="I19" s="53">
        <v>8.35</v>
      </c>
      <c r="J19" s="51">
        <v>43.5</v>
      </c>
      <c r="K19" s="49" t="s">
        <v>57</v>
      </c>
      <c r="L19" s="51">
        <v>0.77</v>
      </c>
    </row>
    <row r="20" spans="1:12" ht="15" x14ac:dyDescent="0.2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775</v>
      </c>
      <c r="G22" s="19">
        <f t="shared" ref="G22:J22" si="0">SUM(G13:G21)</f>
        <v>36.4</v>
      </c>
      <c r="H22" s="19">
        <f t="shared" si="0"/>
        <v>23.110000000000003</v>
      </c>
      <c r="I22" s="19">
        <f t="shared" si="0"/>
        <v>106.55999999999999</v>
      </c>
      <c r="J22" s="19">
        <f t="shared" si="0"/>
        <v>765.65</v>
      </c>
      <c r="K22" s="25"/>
      <c r="L22" s="19">
        <f t="shared" ref="L22" si="1">SUM(L13:L21)</f>
        <v>93.800000000000011</v>
      </c>
    </row>
    <row r="23" spans="1:12" ht="15.75" thickBot="1" x14ac:dyDescent="0.25">
      <c r="A23" s="29">
        <f>A6</f>
        <v>1</v>
      </c>
      <c r="B23" s="30">
        <f>B6</f>
        <v>1</v>
      </c>
      <c r="C23" s="63" t="s">
        <v>4</v>
      </c>
      <c r="D23" s="64"/>
      <c r="E23" s="31"/>
      <c r="F23" s="32">
        <f>F12+F22</f>
        <v>1280</v>
      </c>
      <c r="G23" s="32">
        <f t="shared" ref="G23:J23" si="2">G12+G22</f>
        <v>54.29</v>
      </c>
      <c r="H23" s="32">
        <f t="shared" si="2"/>
        <v>42.95</v>
      </c>
      <c r="I23" s="32">
        <f t="shared" si="2"/>
        <v>170.64999999999998</v>
      </c>
      <c r="J23" s="32">
        <f t="shared" si="2"/>
        <v>1308.0999999999999</v>
      </c>
      <c r="K23" s="32"/>
      <c r="L23" s="32">
        <f t="shared" ref="L23" si="3">L12+L22</f>
        <v>159.60000000000002</v>
      </c>
    </row>
    <row r="24" spans="1:12" ht="45" x14ac:dyDescent="0.25">
      <c r="A24" s="14">
        <v>1</v>
      </c>
      <c r="B24" s="15">
        <v>2</v>
      </c>
      <c r="C24" s="22" t="s">
        <v>20</v>
      </c>
      <c r="D24" s="5" t="s">
        <v>21</v>
      </c>
      <c r="E24" s="48" t="s">
        <v>58</v>
      </c>
      <c r="F24" s="50">
        <v>260</v>
      </c>
      <c r="G24" s="50">
        <v>16.010000000000002</v>
      </c>
      <c r="H24" s="50">
        <v>3.45</v>
      </c>
      <c r="I24" s="52">
        <v>40.86</v>
      </c>
      <c r="J24" s="50">
        <v>262.45</v>
      </c>
      <c r="K24" s="48" t="s">
        <v>60</v>
      </c>
      <c r="L24" s="50">
        <v>45.28</v>
      </c>
    </row>
    <row r="25" spans="1:12" ht="30" x14ac:dyDescent="0.25">
      <c r="A25" s="14"/>
      <c r="B25" s="15"/>
      <c r="C25" s="11"/>
      <c r="D25" s="7" t="s">
        <v>22</v>
      </c>
      <c r="E25" s="49" t="s">
        <v>59</v>
      </c>
      <c r="F25" s="51">
        <v>200</v>
      </c>
      <c r="G25" s="51">
        <v>3.2</v>
      </c>
      <c r="H25" s="51">
        <v>2.7</v>
      </c>
      <c r="I25" s="53">
        <v>15.9</v>
      </c>
      <c r="J25" s="51">
        <v>79</v>
      </c>
      <c r="K25" s="49" t="s">
        <v>61</v>
      </c>
      <c r="L25" s="50">
        <v>18.350000000000001</v>
      </c>
    </row>
    <row r="26" spans="1:12" ht="30" x14ac:dyDescent="0.25">
      <c r="A26" s="14"/>
      <c r="B26" s="15"/>
      <c r="C26" s="11"/>
      <c r="D26" s="7" t="s">
        <v>23</v>
      </c>
      <c r="E26" s="49" t="s">
        <v>41</v>
      </c>
      <c r="F26" s="51">
        <v>45</v>
      </c>
      <c r="G26" s="51">
        <v>3.42</v>
      </c>
      <c r="H26" s="51">
        <v>0.36</v>
      </c>
      <c r="I26" s="53">
        <v>22.14</v>
      </c>
      <c r="J26" s="51">
        <v>135.75</v>
      </c>
      <c r="K26" s="49" t="s">
        <v>44</v>
      </c>
      <c r="L26" s="51">
        <v>2.17</v>
      </c>
    </row>
    <row r="27" spans="1:12" ht="15" x14ac:dyDescent="0.25">
      <c r="A27" s="14"/>
      <c r="B27" s="15"/>
      <c r="C27" s="11"/>
      <c r="D27" s="6"/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6"/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6"/>
      <c r="B29" s="17"/>
      <c r="C29" s="8"/>
      <c r="D29" s="18" t="s">
        <v>33</v>
      </c>
      <c r="E29" s="9"/>
      <c r="F29" s="19">
        <f>SUM(F24:F28)</f>
        <v>505</v>
      </c>
      <c r="G29" s="19">
        <f>SUM(G24:G28)</f>
        <v>22.630000000000003</v>
      </c>
      <c r="H29" s="19">
        <f>SUM(H24:H28)</f>
        <v>6.5100000000000007</v>
      </c>
      <c r="I29" s="19">
        <f>SUM(I24:I28)</f>
        <v>78.900000000000006</v>
      </c>
      <c r="J29" s="19">
        <f>SUM(J24:J28)</f>
        <v>477.2</v>
      </c>
      <c r="K29" s="25"/>
      <c r="L29" s="19">
        <f>SUM(L24:L28)</f>
        <v>65.8</v>
      </c>
    </row>
    <row r="30" spans="1:12" ht="30" x14ac:dyDescent="0.25">
      <c r="A30" s="13">
        <f>A24</f>
        <v>1</v>
      </c>
      <c r="B30" s="13">
        <f>B24</f>
        <v>2</v>
      </c>
      <c r="C30" s="10" t="s">
        <v>25</v>
      </c>
      <c r="D30" s="7" t="s">
        <v>26</v>
      </c>
      <c r="E30" s="48" t="s">
        <v>62</v>
      </c>
      <c r="F30" s="50">
        <v>60</v>
      </c>
      <c r="G30" s="50">
        <v>0.57999999999999996</v>
      </c>
      <c r="H30" s="50">
        <v>6</v>
      </c>
      <c r="I30" s="52">
        <v>9.77</v>
      </c>
      <c r="J30" s="50">
        <v>97</v>
      </c>
      <c r="K30" s="48" t="s">
        <v>67</v>
      </c>
      <c r="L30" s="50">
        <v>7.19</v>
      </c>
    </row>
    <row r="31" spans="1:12" ht="30.75" thickBot="1" x14ac:dyDescent="0.3">
      <c r="A31" s="14"/>
      <c r="B31" s="15"/>
      <c r="C31" s="11"/>
      <c r="D31" s="7" t="s">
        <v>27</v>
      </c>
      <c r="E31" s="49" t="s">
        <v>63</v>
      </c>
      <c r="F31" s="51">
        <v>200</v>
      </c>
      <c r="G31" s="51">
        <v>2.9</v>
      </c>
      <c r="H31" s="51">
        <v>3.52</v>
      </c>
      <c r="I31" s="53">
        <v>12.24</v>
      </c>
      <c r="J31" s="51">
        <v>92</v>
      </c>
      <c r="K31" s="49" t="s">
        <v>68</v>
      </c>
      <c r="L31" s="51">
        <v>7.49</v>
      </c>
    </row>
    <row r="32" spans="1:12" ht="30" x14ac:dyDescent="0.25">
      <c r="A32" s="14"/>
      <c r="B32" s="15"/>
      <c r="C32" s="11"/>
      <c r="D32" s="7" t="s">
        <v>28</v>
      </c>
      <c r="E32" s="54" t="s">
        <v>64</v>
      </c>
      <c r="F32" s="55">
        <v>90</v>
      </c>
      <c r="G32" s="55">
        <v>12.2</v>
      </c>
      <c r="H32" s="55">
        <v>14.31</v>
      </c>
      <c r="I32" s="59">
        <v>9.09</v>
      </c>
      <c r="J32" s="55">
        <v>214</v>
      </c>
      <c r="K32" s="54" t="s">
        <v>69</v>
      </c>
      <c r="L32" s="55">
        <v>54.27</v>
      </c>
    </row>
    <row r="33" spans="1:12" ht="30" x14ac:dyDescent="0.25">
      <c r="A33" s="14"/>
      <c r="B33" s="15"/>
      <c r="C33" s="11"/>
      <c r="D33" s="7" t="s">
        <v>29</v>
      </c>
      <c r="E33" s="48" t="s">
        <v>65</v>
      </c>
      <c r="F33" s="50">
        <v>170</v>
      </c>
      <c r="G33" s="50">
        <v>4.21</v>
      </c>
      <c r="H33" s="50">
        <v>7.8</v>
      </c>
      <c r="I33" s="50">
        <v>31.9</v>
      </c>
      <c r="J33" s="50">
        <v>274.72000000000003</v>
      </c>
      <c r="K33" s="48" t="s">
        <v>70</v>
      </c>
      <c r="L33" s="50">
        <v>7.42</v>
      </c>
    </row>
    <row r="34" spans="1:12" ht="30" x14ac:dyDescent="0.25">
      <c r="A34" s="14"/>
      <c r="B34" s="15"/>
      <c r="C34" s="11"/>
      <c r="D34" s="7" t="s">
        <v>30</v>
      </c>
      <c r="E34" s="49" t="s">
        <v>66</v>
      </c>
      <c r="F34" s="51">
        <v>200</v>
      </c>
      <c r="G34" s="51">
        <v>1.2</v>
      </c>
      <c r="H34" s="51">
        <v>0</v>
      </c>
      <c r="I34" s="53">
        <v>31.06</v>
      </c>
      <c r="J34" s="51">
        <v>126</v>
      </c>
      <c r="K34" s="49" t="s">
        <v>71</v>
      </c>
      <c r="L34" s="51">
        <v>14.4</v>
      </c>
    </row>
    <row r="35" spans="1:12" ht="30" x14ac:dyDescent="0.25">
      <c r="A35" s="14"/>
      <c r="B35" s="15"/>
      <c r="C35" s="11"/>
      <c r="D35" s="7" t="s">
        <v>31</v>
      </c>
      <c r="E35" s="49" t="s">
        <v>50</v>
      </c>
      <c r="F35" s="51">
        <v>47</v>
      </c>
      <c r="G35" s="51">
        <v>3.57</v>
      </c>
      <c r="H35" s="51">
        <v>0.38</v>
      </c>
      <c r="I35" s="51">
        <v>23.12</v>
      </c>
      <c r="J35" s="50">
        <v>110.45</v>
      </c>
      <c r="K35" s="49" t="s">
        <v>44</v>
      </c>
      <c r="L35" s="50">
        <v>2.2599999999999998</v>
      </c>
    </row>
    <row r="36" spans="1:12" ht="30" x14ac:dyDescent="0.25">
      <c r="A36" s="14"/>
      <c r="B36" s="15"/>
      <c r="C36" s="11"/>
      <c r="D36" s="7" t="s">
        <v>32</v>
      </c>
      <c r="E36" s="49" t="s">
        <v>51</v>
      </c>
      <c r="F36" s="51">
        <v>25</v>
      </c>
      <c r="G36" s="51">
        <v>1.65</v>
      </c>
      <c r="H36" s="51">
        <v>0.3</v>
      </c>
      <c r="I36" s="53">
        <v>8.35</v>
      </c>
      <c r="J36" s="51">
        <v>43.5</v>
      </c>
      <c r="K36" s="49" t="s">
        <v>57</v>
      </c>
      <c r="L36" s="51">
        <v>0.77</v>
      </c>
    </row>
    <row r="37" spans="1:12" ht="15" x14ac:dyDescent="0.25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792</v>
      </c>
      <c r="G39" s="19">
        <f t="shared" ref="G39" si="4">SUM(G30:G38)</f>
        <v>26.31</v>
      </c>
      <c r="H39" s="19">
        <f t="shared" ref="H39" si="5">SUM(H30:H38)</f>
        <v>32.309999999999995</v>
      </c>
      <c r="I39" s="19">
        <f t="shared" ref="I39" si="6">SUM(I30:I38)</f>
        <v>125.53</v>
      </c>
      <c r="J39" s="19">
        <f t="shared" ref="J39:L39" si="7">SUM(J30:J38)</f>
        <v>957.67000000000007</v>
      </c>
      <c r="K39" s="25"/>
      <c r="L39" s="19">
        <f t="shared" si="7"/>
        <v>93.800000000000011</v>
      </c>
    </row>
    <row r="40" spans="1:12" ht="15.75" customHeight="1" thickBot="1" x14ac:dyDescent="0.25">
      <c r="A40" s="33">
        <f>A24</f>
        <v>1</v>
      </c>
      <c r="B40" s="33">
        <f>B24</f>
        <v>2</v>
      </c>
      <c r="C40" s="63" t="s">
        <v>4</v>
      </c>
      <c r="D40" s="64"/>
      <c r="E40" s="31"/>
      <c r="F40" s="32">
        <f>F29+F39</f>
        <v>1297</v>
      </c>
      <c r="G40" s="32">
        <f t="shared" ref="G40" si="8">G29+G39</f>
        <v>48.94</v>
      </c>
      <c r="H40" s="32">
        <f t="shared" ref="H40" si="9">H29+H39</f>
        <v>38.819999999999993</v>
      </c>
      <c r="I40" s="32">
        <f t="shared" ref="I40" si="10">I29+I39</f>
        <v>204.43</v>
      </c>
      <c r="J40" s="32">
        <f t="shared" ref="J40:L40" si="11">J29+J39</f>
        <v>1434.8700000000001</v>
      </c>
      <c r="K40" s="32"/>
      <c r="L40" s="32">
        <f t="shared" si="11"/>
        <v>159.60000000000002</v>
      </c>
    </row>
    <row r="41" spans="1:12" ht="45" x14ac:dyDescent="0.25">
      <c r="A41" s="20">
        <v>1</v>
      </c>
      <c r="B41" s="21">
        <v>3</v>
      </c>
      <c r="C41" s="22" t="s">
        <v>20</v>
      </c>
      <c r="D41" s="5" t="s">
        <v>21</v>
      </c>
      <c r="E41" s="48" t="s">
        <v>72</v>
      </c>
      <c r="F41" s="50">
        <v>255</v>
      </c>
      <c r="G41" s="50">
        <v>13.72</v>
      </c>
      <c r="H41" s="50">
        <v>19.649999999999999</v>
      </c>
      <c r="I41" s="52">
        <v>195.03</v>
      </c>
      <c r="J41" s="50">
        <v>377.3</v>
      </c>
      <c r="K41" s="48" t="s">
        <v>74</v>
      </c>
      <c r="L41" s="50">
        <v>59.6</v>
      </c>
    </row>
    <row r="42" spans="1:12" ht="30" x14ac:dyDescent="0.25">
      <c r="A42" s="23"/>
      <c r="B42" s="15"/>
      <c r="C42" s="11"/>
      <c r="D42" s="7" t="s">
        <v>22</v>
      </c>
      <c r="E42" s="49" t="s">
        <v>73</v>
      </c>
      <c r="F42" s="51">
        <v>200</v>
      </c>
      <c r="G42" s="51">
        <v>0.1</v>
      </c>
      <c r="H42" s="51">
        <v>0</v>
      </c>
      <c r="I42" s="53">
        <v>15</v>
      </c>
      <c r="J42" s="51">
        <v>60</v>
      </c>
      <c r="K42" s="49" t="s">
        <v>75</v>
      </c>
      <c r="L42" s="51">
        <v>3.29</v>
      </c>
    </row>
    <row r="43" spans="1:12" ht="30" x14ac:dyDescent="0.25">
      <c r="A43" s="23"/>
      <c r="B43" s="15"/>
      <c r="C43" s="11"/>
      <c r="D43" s="7" t="s">
        <v>23</v>
      </c>
      <c r="E43" s="49" t="s">
        <v>41</v>
      </c>
      <c r="F43" s="51">
        <v>60</v>
      </c>
      <c r="G43" s="51">
        <v>4.5599999999999996</v>
      </c>
      <c r="H43" s="51">
        <v>0.45</v>
      </c>
      <c r="I43" s="53">
        <v>29.52</v>
      </c>
      <c r="J43" s="51">
        <v>141</v>
      </c>
      <c r="K43" s="49" t="s">
        <v>44</v>
      </c>
      <c r="L43" s="51">
        <v>2.91</v>
      </c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7"/>
      <c r="C46" s="8"/>
      <c r="D46" s="18" t="s">
        <v>33</v>
      </c>
      <c r="E46" s="9"/>
      <c r="F46" s="19">
        <f>SUM(F41:F45)</f>
        <v>515</v>
      </c>
      <c r="G46" s="19">
        <f>SUM(G41:G45)</f>
        <v>18.38</v>
      </c>
      <c r="H46" s="19">
        <f>SUM(H41:H45)</f>
        <v>20.099999999999998</v>
      </c>
      <c r="I46" s="19">
        <f>SUM(I41:I45)</f>
        <v>239.55</v>
      </c>
      <c r="J46" s="19">
        <f>SUM(J41:J45)</f>
        <v>578.29999999999995</v>
      </c>
      <c r="K46" s="25"/>
      <c r="L46" s="19">
        <f>SUM(L41:L45)</f>
        <v>65.8</v>
      </c>
    </row>
    <row r="47" spans="1:12" ht="30" x14ac:dyDescent="0.25">
      <c r="A47" s="26">
        <f>A41</f>
        <v>1</v>
      </c>
      <c r="B47" s="13">
        <f>B41</f>
        <v>3</v>
      </c>
      <c r="C47" s="10" t="s">
        <v>25</v>
      </c>
      <c r="D47" s="7" t="s">
        <v>26</v>
      </c>
      <c r="E47" s="48" t="s">
        <v>76</v>
      </c>
      <c r="F47" s="50">
        <v>60</v>
      </c>
      <c r="G47" s="50">
        <v>1.68</v>
      </c>
      <c r="H47" s="50">
        <v>4.26</v>
      </c>
      <c r="I47" s="52">
        <v>5.46</v>
      </c>
      <c r="J47" s="50">
        <v>66.599999999999994</v>
      </c>
      <c r="K47" s="48" t="s">
        <v>81</v>
      </c>
      <c r="L47" s="50">
        <v>8.26</v>
      </c>
    </row>
    <row r="48" spans="1:12" ht="30.75" thickBot="1" x14ac:dyDescent="0.3">
      <c r="A48" s="23"/>
      <c r="B48" s="15"/>
      <c r="C48" s="11"/>
      <c r="D48" s="7" t="s">
        <v>27</v>
      </c>
      <c r="E48" s="49" t="s">
        <v>77</v>
      </c>
      <c r="F48" s="51">
        <v>200</v>
      </c>
      <c r="G48" s="51">
        <v>1.46</v>
      </c>
      <c r="H48" s="51">
        <v>4</v>
      </c>
      <c r="I48" s="53">
        <v>8.52</v>
      </c>
      <c r="J48" s="51">
        <v>76</v>
      </c>
      <c r="K48" s="49" t="s">
        <v>82</v>
      </c>
      <c r="L48" s="51">
        <v>7.55</v>
      </c>
    </row>
    <row r="49" spans="1:12" ht="15.75" thickBot="1" x14ac:dyDescent="0.3">
      <c r="A49" s="23"/>
      <c r="B49" s="15"/>
      <c r="C49" s="11"/>
      <c r="D49" s="7" t="s">
        <v>28</v>
      </c>
      <c r="E49" s="54" t="s">
        <v>78</v>
      </c>
      <c r="F49" s="55">
        <v>90</v>
      </c>
      <c r="G49" s="55">
        <v>9.48</v>
      </c>
      <c r="H49" s="55">
        <v>9.4700000000000006</v>
      </c>
      <c r="I49" s="59">
        <v>11</v>
      </c>
      <c r="J49" s="55">
        <v>154</v>
      </c>
      <c r="K49" s="54" t="s">
        <v>83</v>
      </c>
      <c r="L49" s="55">
        <v>44.79</v>
      </c>
    </row>
    <row r="50" spans="1:12" ht="30" x14ac:dyDescent="0.25">
      <c r="A50" s="23"/>
      <c r="B50" s="15"/>
      <c r="C50" s="11"/>
      <c r="D50" s="7" t="s">
        <v>29</v>
      </c>
      <c r="E50" s="54" t="s">
        <v>79</v>
      </c>
      <c r="F50" s="55">
        <v>170</v>
      </c>
      <c r="G50" s="55">
        <v>9.69</v>
      </c>
      <c r="H50" s="55">
        <v>8.8699999999999992</v>
      </c>
      <c r="I50" s="59">
        <v>42</v>
      </c>
      <c r="J50" s="55">
        <v>286.7</v>
      </c>
      <c r="K50" s="54" t="s">
        <v>84</v>
      </c>
      <c r="L50" s="55">
        <v>22.26</v>
      </c>
    </row>
    <row r="51" spans="1:12" ht="30" x14ac:dyDescent="0.25">
      <c r="A51" s="23"/>
      <c r="B51" s="15"/>
      <c r="C51" s="11"/>
      <c r="D51" s="7" t="s">
        <v>30</v>
      </c>
      <c r="E51" s="49" t="s">
        <v>80</v>
      </c>
      <c r="F51" s="51">
        <v>200</v>
      </c>
      <c r="G51" s="51">
        <v>0.6</v>
      </c>
      <c r="H51" s="51">
        <v>0</v>
      </c>
      <c r="I51" s="53">
        <v>46.6</v>
      </c>
      <c r="J51" s="51">
        <v>182</v>
      </c>
      <c r="K51" s="49" t="s">
        <v>85</v>
      </c>
      <c r="L51" s="51">
        <v>8.5</v>
      </c>
    </row>
    <row r="52" spans="1:12" ht="30" x14ac:dyDescent="0.25">
      <c r="A52" s="23"/>
      <c r="B52" s="15"/>
      <c r="C52" s="11"/>
      <c r="D52" s="7" t="s">
        <v>31</v>
      </c>
      <c r="E52" s="49" t="s">
        <v>50</v>
      </c>
      <c r="F52" s="51">
        <v>38</v>
      </c>
      <c r="G52" s="51">
        <v>2.89</v>
      </c>
      <c r="H52" s="51">
        <v>0.3</v>
      </c>
      <c r="I52" s="53">
        <v>18.7</v>
      </c>
      <c r="J52" s="51">
        <v>89.3</v>
      </c>
      <c r="K52" s="49" t="s">
        <v>44</v>
      </c>
      <c r="L52" s="51">
        <v>1.82</v>
      </c>
    </row>
    <row r="53" spans="1:12" ht="30" x14ac:dyDescent="0.25">
      <c r="A53" s="23"/>
      <c r="B53" s="15"/>
      <c r="C53" s="11"/>
      <c r="D53" s="7" t="s">
        <v>32</v>
      </c>
      <c r="E53" s="49" t="s">
        <v>51</v>
      </c>
      <c r="F53" s="51">
        <v>20</v>
      </c>
      <c r="G53" s="51">
        <v>1.32</v>
      </c>
      <c r="H53" s="51">
        <v>0.24</v>
      </c>
      <c r="I53" s="53">
        <v>6.68</v>
      </c>
      <c r="J53" s="51">
        <v>34.799999999999997</v>
      </c>
      <c r="K53" s="49" t="s">
        <v>57</v>
      </c>
      <c r="L53" s="51">
        <v>0.62</v>
      </c>
    </row>
    <row r="54" spans="1:12" ht="15" x14ac:dyDescent="0.25">
      <c r="A54" s="23"/>
      <c r="B54" s="15"/>
      <c r="C54" s="11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6"/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4"/>
      <c r="B56" s="17"/>
      <c r="C56" s="8"/>
      <c r="D56" s="18" t="s">
        <v>33</v>
      </c>
      <c r="E56" s="9"/>
      <c r="F56" s="19">
        <f>SUM(F47:F55)</f>
        <v>778</v>
      </c>
      <c r="G56" s="19">
        <f t="shared" ref="G56" si="12">SUM(G47:G55)</f>
        <v>27.120000000000005</v>
      </c>
      <c r="H56" s="19">
        <f t="shared" ref="H56" si="13">SUM(H47:H55)</f>
        <v>27.14</v>
      </c>
      <c r="I56" s="19">
        <f t="shared" ref="I56" si="14">SUM(I47:I55)</f>
        <v>138.96</v>
      </c>
      <c r="J56" s="19">
        <f t="shared" ref="J56:L56" si="15">SUM(J47:J55)</f>
        <v>889.39999999999986</v>
      </c>
      <c r="K56" s="25"/>
      <c r="L56" s="19">
        <f t="shared" si="15"/>
        <v>93.8</v>
      </c>
    </row>
    <row r="57" spans="1:12" ht="15.75" customHeight="1" thickBot="1" x14ac:dyDescent="0.25">
      <c r="A57" s="29">
        <f>A41</f>
        <v>1</v>
      </c>
      <c r="B57" s="30">
        <f>B41</f>
        <v>3</v>
      </c>
      <c r="C57" s="63" t="s">
        <v>4</v>
      </c>
      <c r="D57" s="64"/>
      <c r="E57" s="31"/>
      <c r="F57" s="32">
        <f>F46+F56</f>
        <v>1293</v>
      </c>
      <c r="G57" s="32">
        <f t="shared" ref="G57" si="16">G46+G56</f>
        <v>45.5</v>
      </c>
      <c r="H57" s="32">
        <f t="shared" ref="H57" si="17">H46+H56</f>
        <v>47.239999999999995</v>
      </c>
      <c r="I57" s="32">
        <f t="shared" ref="I57" si="18">I46+I56</f>
        <v>378.51</v>
      </c>
      <c r="J57" s="32">
        <f t="shared" ref="J57:L57" si="19">J46+J56</f>
        <v>1467.6999999999998</v>
      </c>
      <c r="K57" s="32"/>
      <c r="L57" s="32">
        <f t="shared" si="19"/>
        <v>159.6</v>
      </c>
    </row>
    <row r="58" spans="1:12" ht="45" x14ac:dyDescent="0.25">
      <c r="A58" s="20">
        <v>1</v>
      </c>
      <c r="B58" s="21">
        <v>4</v>
      </c>
      <c r="C58" s="22" t="s">
        <v>20</v>
      </c>
      <c r="D58" s="5" t="s">
        <v>21</v>
      </c>
      <c r="E58" s="49" t="s">
        <v>86</v>
      </c>
      <c r="F58" s="51">
        <v>245</v>
      </c>
      <c r="G58" s="51">
        <v>26.68</v>
      </c>
      <c r="H58" s="51">
        <v>12.4</v>
      </c>
      <c r="I58" s="51">
        <v>42.83</v>
      </c>
      <c r="J58" s="51">
        <v>374.2</v>
      </c>
      <c r="K58" s="49" t="s">
        <v>89</v>
      </c>
      <c r="L58" s="51">
        <v>57.5</v>
      </c>
    </row>
    <row r="59" spans="1:12" ht="30" x14ac:dyDescent="0.25">
      <c r="A59" s="23"/>
      <c r="B59" s="15"/>
      <c r="C59" s="11"/>
      <c r="D59" s="7" t="s">
        <v>22</v>
      </c>
      <c r="E59" s="49" t="s">
        <v>87</v>
      </c>
      <c r="F59" s="51">
        <v>200</v>
      </c>
      <c r="G59" s="51">
        <v>0.1</v>
      </c>
      <c r="H59" s="51">
        <v>0</v>
      </c>
      <c r="I59" s="53">
        <v>15.2</v>
      </c>
      <c r="J59" s="51">
        <v>61</v>
      </c>
      <c r="K59" s="49" t="s">
        <v>90</v>
      </c>
      <c r="L59" s="51">
        <v>5.4</v>
      </c>
    </row>
    <row r="60" spans="1:12" ht="30" x14ac:dyDescent="0.25">
      <c r="A60" s="23"/>
      <c r="B60" s="15"/>
      <c r="C60" s="11"/>
      <c r="D60" s="7" t="s">
        <v>23</v>
      </c>
      <c r="E60" s="49" t="s">
        <v>88</v>
      </c>
      <c r="F60" s="51">
        <v>60</v>
      </c>
      <c r="G60" s="51">
        <v>4.5599999999999996</v>
      </c>
      <c r="H60" s="51">
        <v>0.48</v>
      </c>
      <c r="I60" s="53">
        <v>29.52</v>
      </c>
      <c r="J60" s="51">
        <v>141</v>
      </c>
      <c r="K60" s="49" t="s">
        <v>44</v>
      </c>
      <c r="L60" s="51">
        <v>2.9</v>
      </c>
    </row>
    <row r="61" spans="1:12" ht="15" x14ac:dyDescent="0.25">
      <c r="A61" s="23"/>
      <c r="B61" s="15"/>
      <c r="C61" s="11"/>
      <c r="D61" s="7" t="s">
        <v>24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SUM(F58:F63)</f>
        <v>505</v>
      </c>
      <c r="G64" s="19">
        <f>SUM(G58:G63)</f>
        <v>31.34</v>
      </c>
      <c r="H64" s="19">
        <f>SUM(H58:H63)</f>
        <v>12.88</v>
      </c>
      <c r="I64" s="19">
        <f>SUM(I58:I63)</f>
        <v>87.55</v>
      </c>
      <c r="J64" s="19">
        <f>SUM(J58:J63)</f>
        <v>576.20000000000005</v>
      </c>
      <c r="K64" s="25"/>
      <c r="L64" s="19">
        <f>SUM(L58:L63)</f>
        <v>65.8</v>
      </c>
    </row>
    <row r="65" spans="1:12" ht="30" x14ac:dyDescent="0.25">
      <c r="A65" s="26">
        <f>A58</f>
        <v>1</v>
      </c>
      <c r="B65" s="13">
        <f>B58</f>
        <v>4</v>
      </c>
      <c r="C65" s="10" t="s">
        <v>25</v>
      </c>
      <c r="D65" s="7" t="s">
        <v>26</v>
      </c>
      <c r="E65" s="48" t="s">
        <v>45</v>
      </c>
      <c r="F65" s="50">
        <v>60</v>
      </c>
      <c r="G65" s="50">
        <v>0.78</v>
      </c>
      <c r="H65" s="50">
        <v>6.48</v>
      </c>
      <c r="I65" s="52">
        <v>4.08</v>
      </c>
      <c r="J65" s="50">
        <v>78</v>
      </c>
      <c r="K65" s="48" t="s">
        <v>52</v>
      </c>
      <c r="L65" s="50">
        <v>9.33</v>
      </c>
    </row>
    <row r="66" spans="1:12" ht="30.75" thickBot="1" x14ac:dyDescent="0.3">
      <c r="A66" s="23"/>
      <c r="B66" s="15"/>
      <c r="C66" s="11"/>
      <c r="D66" s="7" t="s">
        <v>27</v>
      </c>
      <c r="E66" s="49" t="s">
        <v>91</v>
      </c>
      <c r="F66" s="51">
        <v>200</v>
      </c>
      <c r="G66" s="51">
        <v>2.16</v>
      </c>
      <c r="H66" s="51">
        <v>2.2799999999999998</v>
      </c>
      <c r="I66" s="53">
        <v>15.04</v>
      </c>
      <c r="J66" s="51">
        <v>88.8</v>
      </c>
      <c r="K66" s="49" t="s">
        <v>95</v>
      </c>
      <c r="L66" s="51">
        <v>5.87</v>
      </c>
    </row>
    <row r="67" spans="1:12" ht="30.75" thickBot="1" x14ac:dyDescent="0.3">
      <c r="A67" s="23"/>
      <c r="B67" s="15"/>
      <c r="C67" s="11"/>
      <c r="D67" s="7" t="s">
        <v>28</v>
      </c>
      <c r="E67" s="54" t="s">
        <v>92</v>
      </c>
      <c r="F67" s="55">
        <v>90</v>
      </c>
      <c r="G67" s="55">
        <v>12.13</v>
      </c>
      <c r="H67" s="55">
        <v>4.7</v>
      </c>
      <c r="I67" s="59">
        <v>9.8000000000000007</v>
      </c>
      <c r="J67" s="55">
        <v>129.6</v>
      </c>
      <c r="K67" s="54" t="s">
        <v>96</v>
      </c>
      <c r="L67" s="55">
        <v>46.67</v>
      </c>
    </row>
    <row r="68" spans="1:12" ht="30" x14ac:dyDescent="0.25">
      <c r="A68" s="23"/>
      <c r="B68" s="15"/>
      <c r="C68" s="11"/>
      <c r="D68" s="7" t="s">
        <v>29</v>
      </c>
      <c r="E68" s="54" t="s">
        <v>93</v>
      </c>
      <c r="F68" s="55">
        <v>150</v>
      </c>
      <c r="G68" s="55">
        <v>3.15</v>
      </c>
      <c r="H68" s="55">
        <v>9</v>
      </c>
      <c r="I68" s="59">
        <v>27.75</v>
      </c>
      <c r="J68" s="55">
        <v>181.5</v>
      </c>
      <c r="K68" s="54" t="s">
        <v>97</v>
      </c>
      <c r="L68" s="55">
        <v>14.15</v>
      </c>
    </row>
    <row r="69" spans="1:12" ht="30" x14ac:dyDescent="0.25">
      <c r="A69" s="23"/>
      <c r="B69" s="15"/>
      <c r="C69" s="11"/>
      <c r="D69" s="7" t="s">
        <v>30</v>
      </c>
      <c r="E69" s="49" t="s">
        <v>94</v>
      </c>
      <c r="F69" s="51">
        <v>200</v>
      </c>
      <c r="G69" s="51">
        <v>0.3</v>
      </c>
      <c r="H69" s="51">
        <v>0.2</v>
      </c>
      <c r="I69" s="53">
        <v>25.81</v>
      </c>
      <c r="J69" s="51">
        <v>103</v>
      </c>
      <c r="K69" s="49" t="s">
        <v>98</v>
      </c>
      <c r="L69" s="51">
        <v>14.93</v>
      </c>
    </row>
    <row r="70" spans="1:12" ht="30" x14ac:dyDescent="0.25">
      <c r="A70" s="23"/>
      <c r="B70" s="15"/>
      <c r="C70" s="11"/>
      <c r="D70" s="7" t="s">
        <v>31</v>
      </c>
      <c r="E70" s="49" t="s">
        <v>50</v>
      </c>
      <c r="F70" s="51">
        <v>40</v>
      </c>
      <c r="G70" s="51">
        <v>3.04</v>
      </c>
      <c r="H70" s="51">
        <v>0.32</v>
      </c>
      <c r="I70" s="53">
        <v>19.68</v>
      </c>
      <c r="J70" s="51">
        <v>94</v>
      </c>
      <c r="K70" s="49" t="s">
        <v>44</v>
      </c>
      <c r="L70" s="51">
        <v>1.92</v>
      </c>
    </row>
    <row r="71" spans="1:12" ht="30" x14ac:dyDescent="0.25">
      <c r="A71" s="23"/>
      <c r="B71" s="15"/>
      <c r="C71" s="11"/>
      <c r="D71" s="7" t="s">
        <v>32</v>
      </c>
      <c r="E71" s="49" t="s">
        <v>51</v>
      </c>
      <c r="F71" s="51">
        <v>30</v>
      </c>
      <c r="G71" s="51">
        <v>1.98</v>
      </c>
      <c r="H71" s="51">
        <v>0.36</v>
      </c>
      <c r="I71" s="53">
        <v>10.02</v>
      </c>
      <c r="J71" s="51">
        <v>52.2</v>
      </c>
      <c r="K71" s="49" t="s">
        <v>57</v>
      </c>
      <c r="L71" s="51">
        <v>0.93</v>
      </c>
    </row>
    <row r="72" spans="1:12" ht="15" x14ac:dyDescent="0.25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4"/>
      <c r="B74" s="17"/>
      <c r="C74" s="8"/>
      <c r="D74" s="18" t="s">
        <v>33</v>
      </c>
      <c r="E74" s="9"/>
      <c r="F74" s="19">
        <f>SUM(F65:F73)</f>
        <v>770</v>
      </c>
      <c r="G74" s="19">
        <f t="shared" ref="G74" si="20">SUM(G65:G73)</f>
        <v>23.54</v>
      </c>
      <c r="H74" s="19">
        <f t="shared" ref="H74" si="21">SUM(H65:H73)</f>
        <v>23.34</v>
      </c>
      <c r="I74" s="19">
        <f t="shared" ref="I74" si="22">SUM(I65:I73)</f>
        <v>112.17999999999999</v>
      </c>
      <c r="J74" s="19">
        <f t="shared" ref="J74:L74" si="23">SUM(J65:J73)</f>
        <v>727.1</v>
      </c>
      <c r="K74" s="25"/>
      <c r="L74" s="19">
        <f t="shared" si="23"/>
        <v>93.800000000000026</v>
      </c>
    </row>
    <row r="75" spans="1:12" ht="15.75" customHeight="1" x14ac:dyDescent="0.2">
      <c r="A75" s="29">
        <f>A58</f>
        <v>1</v>
      </c>
      <c r="B75" s="30">
        <f>B58</f>
        <v>4</v>
      </c>
      <c r="C75" s="63" t="s">
        <v>4</v>
      </c>
      <c r="D75" s="64"/>
      <c r="E75" s="31"/>
      <c r="F75" s="32">
        <f>F64+F74</f>
        <v>1275</v>
      </c>
      <c r="G75" s="32">
        <f t="shared" ref="G75" si="24">G64+G74</f>
        <v>54.879999999999995</v>
      </c>
      <c r="H75" s="32">
        <f t="shared" ref="H75" si="25">H64+H74</f>
        <v>36.22</v>
      </c>
      <c r="I75" s="32">
        <f t="shared" ref="I75" si="26">I64+I74</f>
        <v>199.73</v>
      </c>
      <c r="J75" s="32">
        <f t="shared" ref="J75:L75" si="27">J64+J74</f>
        <v>1303.3000000000002</v>
      </c>
      <c r="K75" s="32"/>
      <c r="L75" s="32">
        <f t="shared" si="27"/>
        <v>159.60000000000002</v>
      </c>
    </row>
    <row r="76" spans="1:12" ht="45" x14ac:dyDescent="0.25">
      <c r="A76" s="20">
        <v>1</v>
      </c>
      <c r="B76" s="21">
        <v>5</v>
      </c>
      <c r="C76" s="22" t="s">
        <v>20</v>
      </c>
      <c r="D76" s="5" t="s">
        <v>21</v>
      </c>
      <c r="E76" s="54" t="s">
        <v>99</v>
      </c>
      <c r="F76" s="55">
        <v>250</v>
      </c>
      <c r="G76" s="55">
        <v>15.21</v>
      </c>
      <c r="H76" s="55">
        <v>14.23</v>
      </c>
      <c r="I76" s="59">
        <v>38.44</v>
      </c>
      <c r="J76" s="55">
        <v>341.14</v>
      </c>
      <c r="K76" s="54" t="s">
        <v>101</v>
      </c>
      <c r="L76" s="55">
        <v>58.27</v>
      </c>
    </row>
    <row r="77" spans="1:12" ht="15" x14ac:dyDescent="0.25">
      <c r="A77" s="23"/>
      <c r="B77" s="15"/>
      <c r="C77" s="11"/>
      <c r="D77" s="7" t="s">
        <v>22</v>
      </c>
      <c r="E77" s="49" t="s">
        <v>100</v>
      </c>
      <c r="F77" s="51">
        <v>200</v>
      </c>
      <c r="G77" s="51">
        <v>0.2</v>
      </c>
      <c r="H77" s="51">
        <v>0</v>
      </c>
      <c r="I77" s="53">
        <v>25</v>
      </c>
      <c r="J77" s="51">
        <v>85</v>
      </c>
      <c r="K77" s="49" t="s">
        <v>102</v>
      </c>
      <c r="L77" s="51">
        <v>4.93</v>
      </c>
    </row>
    <row r="78" spans="1:12" ht="30" x14ac:dyDescent="0.25">
      <c r="A78" s="23"/>
      <c r="B78" s="15"/>
      <c r="C78" s="11"/>
      <c r="D78" s="7" t="s">
        <v>23</v>
      </c>
      <c r="E78" s="49" t="s">
        <v>41</v>
      </c>
      <c r="F78" s="51">
        <v>54</v>
      </c>
      <c r="G78" s="51">
        <v>4.0999999999999996</v>
      </c>
      <c r="H78" s="51">
        <v>0.43</v>
      </c>
      <c r="I78" s="53">
        <v>26.57</v>
      </c>
      <c r="J78" s="51">
        <v>126.9</v>
      </c>
      <c r="K78" s="49" t="s">
        <v>44</v>
      </c>
      <c r="L78" s="51">
        <v>2.6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SUM(F76:F80)</f>
        <v>504</v>
      </c>
      <c r="G81" s="19">
        <f>SUM(G76:G80)</f>
        <v>19.509999999999998</v>
      </c>
      <c r="H81" s="19">
        <f>SUM(H76:H80)</f>
        <v>14.66</v>
      </c>
      <c r="I81" s="19">
        <f>SUM(I76:I80)</f>
        <v>90.009999999999991</v>
      </c>
      <c r="J81" s="19">
        <f>SUM(J76:J80)</f>
        <v>553.04</v>
      </c>
      <c r="K81" s="25"/>
      <c r="L81" s="19">
        <f>SUM(L76:L80)</f>
        <v>65.8</v>
      </c>
    </row>
    <row r="82" spans="1:12" ht="30" x14ac:dyDescent="0.25">
      <c r="A82" s="26">
        <f>A76</f>
        <v>1</v>
      </c>
      <c r="B82" s="13">
        <f>B76</f>
        <v>5</v>
      </c>
      <c r="C82" s="10" t="s">
        <v>25</v>
      </c>
      <c r="D82" s="7" t="s">
        <v>26</v>
      </c>
      <c r="E82" s="48" t="s">
        <v>103</v>
      </c>
      <c r="F82" s="50">
        <v>60</v>
      </c>
      <c r="G82" s="50">
        <v>1.38</v>
      </c>
      <c r="H82" s="50">
        <v>6.6</v>
      </c>
      <c r="I82" s="52">
        <v>2.34</v>
      </c>
      <c r="J82" s="50">
        <v>74.400000000000006</v>
      </c>
      <c r="K82" s="48" t="s">
        <v>106</v>
      </c>
      <c r="L82" s="40"/>
    </row>
    <row r="83" spans="1:12" ht="30.75" thickBot="1" x14ac:dyDescent="0.3">
      <c r="A83" s="23"/>
      <c r="B83" s="15"/>
      <c r="C83" s="11"/>
      <c r="D83" s="7" t="s">
        <v>27</v>
      </c>
      <c r="E83" s="49" t="s">
        <v>104</v>
      </c>
      <c r="F83" s="51">
        <v>200</v>
      </c>
      <c r="G83" s="51">
        <v>1.84</v>
      </c>
      <c r="H83" s="51">
        <v>3.4</v>
      </c>
      <c r="I83" s="53">
        <v>12.1</v>
      </c>
      <c r="J83" s="51">
        <v>86</v>
      </c>
      <c r="K83" s="49" t="s">
        <v>107</v>
      </c>
      <c r="L83" s="40"/>
    </row>
    <row r="84" spans="1:12" ht="30.75" thickBot="1" x14ac:dyDescent="0.3">
      <c r="A84" s="23"/>
      <c r="B84" s="15"/>
      <c r="C84" s="11"/>
      <c r="D84" s="7" t="s">
        <v>28</v>
      </c>
      <c r="E84" s="54" t="s">
        <v>47</v>
      </c>
      <c r="F84" s="55">
        <v>90</v>
      </c>
      <c r="G84" s="55">
        <v>13.5</v>
      </c>
      <c r="H84" s="55">
        <v>9.6</v>
      </c>
      <c r="I84" s="59">
        <v>8.35</v>
      </c>
      <c r="J84" s="55">
        <v>173</v>
      </c>
      <c r="K84" s="54" t="s">
        <v>54</v>
      </c>
      <c r="L84" s="50">
        <v>10.199999999999999</v>
      </c>
    </row>
    <row r="85" spans="1:12" ht="30.75" thickBot="1" x14ac:dyDescent="0.3">
      <c r="A85" s="23"/>
      <c r="B85" s="15"/>
      <c r="C85" s="11"/>
      <c r="D85" s="7" t="s">
        <v>29</v>
      </c>
      <c r="E85" s="54" t="s">
        <v>105</v>
      </c>
      <c r="F85" s="55">
        <v>150</v>
      </c>
      <c r="G85" s="55">
        <v>4.8</v>
      </c>
      <c r="H85" s="55">
        <v>6.15</v>
      </c>
      <c r="I85" s="59">
        <v>31.95</v>
      </c>
      <c r="J85" s="55">
        <v>205.5</v>
      </c>
      <c r="K85" s="54" t="s">
        <v>108</v>
      </c>
      <c r="L85" s="51">
        <v>6.19</v>
      </c>
    </row>
    <row r="86" spans="1:12" ht="30.75" thickBot="1" x14ac:dyDescent="0.3">
      <c r="A86" s="23"/>
      <c r="B86" s="15"/>
      <c r="C86" s="11"/>
      <c r="D86" s="7" t="s">
        <v>30</v>
      </c>
      <c r="E86" s="49" t="s">
        <v>49</v>
      </c>
      <c r="F86" s="51">
        <v>180</v>
      </c>
      <c r="G86" s="51">
        <v>4.4999999999999998E-2</v>
      </c>
      <c r="H86" s="51">
        <v>0</v>
      </c>
      <c r="I86" s="51">
        <v>24.3</v>
      </c>
      <c r="J86" s="51">
        <v>99</v>
      </c>
      <c r="K86" s="49" t="s">
        <v>56</v>
      </c>
      <c r="L86" s="55">
        <v>57.54</v>
      </c>
    </row>
    <row r="87" spans="1:12" ht="30" x14ac:dyDescent="0.25">
      <c r="A87" s="23"/>
      <c r="B87" s="15"/>
      <c r="C87" s="11"/>
      <c r="D87" s="7" t="s">
        <v>31</v>
      </c>
      <c r="E87" s="49" t="s">
        <v>50</v>
      </c>
      <c r="F87" s="51">
        <v>30</v>
      </c>
      <c r="G87" s="51">
        <v>2.2799999999999998</v>
      </c>
      <c r="H87" s="51">
        <v>0.24</v>
      </c>
      <c r="I87" s="53">
        <v>14.76</v>
      </c>
      <c r="J87" s="51">
        <v>70.5</v>
      </c>
      <c r="K87" s="49" t="s">
        <v>44</v>
      </c>
      <c r="L87" s="55">
        <v>9.9600000000000009</v>
      </c>
    </row>
    <row r="88" spans="1:12" ht="30" x14ac:dyDescent="0.25">
      <c r="A88" s="23"/>
      <c r="B88" s="15"/>
      <c r="C88" s="11"/>
      <c r="D88" s="7" t="s">
        <v>32</v>
      </c>
      <c r="E88" s="49" t="s">
        <v>51</v>
      </c>
      <c r="F88" s="51">
        <v>20</v>
      </c>
      <c r="G88" s="51">
        <v>1.32</v>
      </c>
      <c r="H88" s="51">
        <v>0.24</v>
      </c>
      <c r="I88" s="53">
        <v>6.68</v>
      </c>
      <c r="J88" s="51">
        <v>34.799999999999997</v>
      </c>
      <c r="K88" s="49" t="s">
        <v>57</v>
      </c>
      <c r="L88" s="51">
        <v>7.85</v>
      </c>
    </row>
    <row r="89" spans="1:12" ht="15" x14ac:dyDescent="0.25">
      <c r="A89" s="23"/>
      <c r="B89" s="15"/>
      <c r="C89" s="11"/>
      <c r="D89" s="6"/>
      <c r="E89" s="39"/>
      <c r="F89" s="40"/>
      <c r="G89" s="40"/>
      <c r="H89" s="40"/>
      <c r="I89" s="40"/>
      <c r="J89" s="40"/>
      <c r="K89" s="41"/>
      <c r="L89" s="51">
        <v>1.44</v>
      </c>
    </row>
    <row r="90" spans="1:12" ht="15" x14ac:dyDescent="0.25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41"/>
      <c r="L90" s="51">
        <v>0.62</v>
      </c>
    </row>
    <row r="91" spans="1:12" ht="15" x14ac:dyDescent="0.25">
      <c r="A91" s="24"/>
      <c r="B91" s="17"/>
      <c r="C91" s="8"/>
      <c r="D91" s="18" t="s">
        <v>33</v>
      </c>
      <c r="E91" s="9"/>
      <c r="F91" s="19">
        <f>SUM(F82:F90)</f>
        <v>730</v>
      </c>
      <c r="G91" s="19">
        <f t="shared" ref="G91" si="28">SUM(G82:G90)</f>
        <v>25.165000000000003</v>
      </c>
      <c r="H91" s="19">
        <f t="shared" ref="H91" si="29">SUM(H82:H90)</f>
        <v>26.229999999999997</v>
      </c>
      <c r="I91" s="19">
        <f t="shared" ref="I91" si="30">SUM(I82:I90)</f>
        <v>100.47999999999999</v>
      </c>
      <c r="J91" s="19">
        <f t="shared" ref="J91:L91" si="31">SUM(J82:J90)</f>
        <v>743.19999999999993</v>
      </c>
      <c r="K91" s="25"/>
      <c r="L91" s="19">
        <f t="shared" si="31"/>
        <v>93.800000000000011</v>
      </c>
    </row>
    <row r="92" spans="1:12" ht="15.75" customHeight="1" thickBot="1" x14ac:dyDescent="0.25">
      <c r="A92" s="29">
        <f>A76</f>
        <v>1</v>
      </c>
      <c r="B92" s="30">
        <f>B76</f>
        <v>5</v>
      </c>
      <c r="C92" s="63" t="s">
        <v>4</v>
      </c>
      <c r="D92" s="64"/>
      <c r="E92" s="31"/>
      <c r="F92" s="32">
        <f>F81+F91</f>
        <v>1234</v>
      </c>
      <c r="G92" s="32">
        <f t="shared" ref="G92" si="32">G81+G91</f>
        <v>44.674999999999997</v>
      </c>
      <c r="H92" s="32">
        <f t="shared" ref="H92" si="33">H81+H91</f>
        <v>40.89</v>
      </c>
      <c r="I92" s="32">
        <f t="shared" ref="I92" si="34">I81+I91</f>
        <v>190.48999999999998</v>
      </c>
      <c r="J92" s="32">
        <f t="shared" ref="J92:L92" si="35">J81+J91</f>
        <v>1296.2399999999998</v>
      </c>
      <c r="K92" s="32"/>
      <c r="L92" s="32">
        <f t="shared" si="35"/>
        <v>159.60000000000002</v>
      </c>
    </row>
    <row r="93" spans="1:12" ht="75" x14ac:dyDescent="0.25">
      <c r="A93" s="20">
        <v>2</v>
      </c>
      <c r="B93" s="21">
        <v>1</v>
      </c>
      <c r="C93" s="22" t="s">
        <v>20</v>
      </c>
      <c r="D93" s="5" t="s">
        <v>21</v>
      </c>
      <c r="E93" s="49" t="s">
        <v>109</v>
      </c>
      <c r="F93" s="50">
        <v>245</v>
      </c>
      <c r="G93" s="50">
        <v>10.99</v>
      </c>
      <c r="H93" s="50">
        <v>19.04</v>
      </c>
      <c r="I93" s="50">
        <v>22.34</v>
      </c>
      <c r="J93" s="50">
        <v>365.4</v>
      </c>
      <c r="K93" s="49" t="s">
        <v>110</v>
      </c>
      <c r="L93" s="50">
        <v>53.36</v>
      </c>
    </row>
    <row r="94" spans="1:12" ht="30" x14ac:dyDescent="0.25">
      <c r="A94" s="23"/>
      <c r="B94" s="15"/>
      <c r="C94" s="11"/>
      <c r="D94" s="7" t="s">
        <v>22</v>
      </c>
      <c r="E94" s="49" t="s">
        <v>40</v>
      </c>
      <c r="F94" s="51">
        <v>200</v>
      </c>
      <c r="G94" s="51">
        <v>1.5</v>
      </c>
      <c r="H94" s="51">
        <v>1.3</v>
      </c>
      <c r="I94" s="53">
        <v>15.9</v>
      </c>
      <c r="J94" s="51">
        <v>81</v>
      </c>
      <c r="K94" s="49" t="s">
        <v>43</v>
      </c>
      <c r="L94" s="51">
        <v>9.77</v>
      </c>
    </row>
    <row r="95" spans="1:12" ht="30" x14ac:dyDescent="0.25">
      <c r="A95" s="23"/>
      <c r="B95" s="15"/>
      <c r="C95" s="11"/>
      <c r="D95" s="7" t="s">
        <v>23</v>
      </c>
      <c r="E95" s="49" t="s">
        <v>50</v>
      </c>
      <c r="F95" s="51">
        <v>56</v>
      </c>
      <c r="G95" s="51">
        <v>4.26</v>
      </c>
      <c r="H95" s="51">
        <v>0.45</v>
      </c>
      <c r="I95" s="53">
        <v>27.55</v>
      </c>
      <c r="J95" s="51">
        <v>131.6</v>
      </c>
      <c r="K95" s="49" t="s">
        <v>44</v>
      </c>
      <c r="L95" s="51">
        <v>2.67</v>
      </c>
    </row>
    <row r="96" spans="1:12" ht="15" x14ac:dyDescent="0.2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4"/>
      <c r="B98" s="17"/>
      <c r="C98" s="8"/>
      <c r="D98" s="18" t="s">
        <v>33</v>
      </c>
      <c r="E98" s="9"/>
      <c r="F98" s="19">
        <f>SUM(F93:F97)</f>
        <v>501</v>
      </c>
      <c r="G98" s="19">
        <f>SUM(G93:G97)</f>
        <v>16.75</v>
      </c>
      <c r="H98" s="19">
        <f>SUM(H93:H97)</f>
        <v>20.79</v>
      </c>
      <c r="I98" s="19">
        <f>SUM(I93:I97)</f>
        <v>65.790000000000006</v>
      </c>
      <c r="J98" s="19">
        <f>SUM(J93:J97)</f>
        <v>578</v>
      </c>
      <c r="K98" s="25"/>
      <c r="L98" s="19">
        <f>SUM(L93:L97)</f>
        <v>65.8</v>
      </c>
    </row>
    <row r="99" spans="1:12" ht="30" x14ac:dyDescent="0.25">
      <c r="A99" s="26">
        <f>A93</f>
        <v>2</v>
      </c>
      <c r="B99" s="13">
        <f>B93</f>
        <v>1</v>
      </c>
      <c r="C99" s="10" t="s">
        <v>25</v>
      </c>
      <c r="D99" s="7" t="s">
        <v>26</v>
      </c>
      <c r="E99" s="48" t="s">
        <v>111</v>
      </c>
      <c r="F99" s="50">
        <v>60</v>
      </c>
      <c r="G99" s="50">
        <v>1.02</v>
      </c>
      <c r="H99" s="50">
        <v>3.18</v>
      </c>
      <c r="I99" s="50">
        <v>6.3</v>
      </c>
      <c r="J99" s="50">
        <v>57.6</v>
      </c>
      <c r="K99" s="48" t="s">
        <v>114</v>
      </c>
      <c r="L99" s="50">
        <v>10.210000000000001</v>
      </c>
    </row>
    <row r="100" spans="1:12" ht="30.75" thickBot="1" x14ac:dyDescent="0.3">
      <c r="A100" s="23"/>
      <c r="B100" s="15"/>
      <c r="C100" s="11"/>
      <c r="D100" s="7" t="s">
        <v>27</v>
      </c>
      <c r="E100" s="49" t="s">
        <v>112</v>
      </c>
      <c r="F100" s="51">
        <v>200</v>
      </c>
      <c r="G100" s="51">
        <v>2.06</v>
      </c>
      <c r="H100" s="51">
        <v>2.2200000000000002</v>
      </c>
      <c r="I100" s="53">
        <v>14.84</v>
      </c>
      <c r="J100" s="51">
        <v>88</v>
      </c>
      <c r="K100" s="49" t="s">
        <v>115</v>
      </c>
      <c r="L100" s="51">
        <v>5.2</v>
      </c>
    </row>
    <row r="101" spans="1:12" ht="30.75" thickBot="1" x14ac:dyDescent="0.3">
      <c r="A101" s="23"/>
      <c r="B101" s="15"/>
      <c r="C101" s="11"/>
      <c r="D101" s="7" t="s">
        <v>28</v>
      </c>
      <c r="E101" s="54" t="s">
        <v>113</v>
      </c>
      <c r="F101" s="55">
        <v>90</v>
      </c>
      <c r="G101" s="55">
        <v>11.08</v>
      </c>
      <c r="H101" s="55">
        <v>13.14</v>
      </c>
      <c r="I101" s="59">
        <v>11.22</v>
      </c>
      <c r="J101" s="55">
        <v>209.4</v>
      </c>
      <c r="K101" s="54" t="s">
        <v>116</v>
      </c>
      <c r="L101" s="55">
        <v>39.42</v>
      </c>
    </row>
    <row r="102" spans="1:12" ht="30" x14ac:dyDescent="0.25">
      <c r="A102" s="23"/>
      <c r="B102" s="15"/>
      <c r="C102" s="11"/>
      <c r="D102" s="7" t="s">
        <v>29</v>
      </c>
      <c r="E102" s="54" t="s">
        <v>79</v>
      </c>
      <c r="F102" s="55">
        <v>180</v>
      </c>
      <c r="G102" s="55">
        <v>10.26</v>
      </c>
      <c r="H102" s="55">
        <v>9.4</v>
      </c>
      <c r="I102" s="59">
        <v>44.5</v>
      </c>
      <c r="J102" s="55">
        <v>303.66000000000003</v>
      </c>
      <c r="K102" s="54" t="s">
        <v>84</v>
      </c>
      <c r="L102" s="55">
        <v>22.28</v>
      </c>
    </row>
    <row r="103" spans="1:12" ht="30" x14ac:dyDescent="0.25">
      <c r="A103" s="23"/>
      <c r="B103" s="15"/>
      <c r="C103" s="11"/>
      <c r="D103" s="7" t="s">
        <v>30</v>
      </c>
      <c r="E103" s="49" t="s">
        <v>66</v>
      </c>
      <c r="F103" s="51">
        <v>200</v>
      </c>
      <c r="G103" s="51">
        <v>1.2</v>
      </c>
      <c r="H103" s="51">
        <v>0</v>
      </c>
      <c r="I103" s="53">
        <v>31.06</v>
      </c>
      <c r="J103" s="51">
        <v>126</v>
      </c>
      <c r="K103" s="49" t="s">
        <v>71</v>
      </c>
      <c r="L103" s="51">
        <v>14.45</v>
      </c>
    </row>
    <row r="104" spans="1:12" ht="30" x14ac:dyDescent="0.25">
      <c r="A104" s="23"/>
      <c r="B104" s="15"/>
      <c r="C104" s="11"/>
      <c r="D104" s="7" t="s">
        <v>31</v>
      </c>
      <c r="E104" s="49" t="s">
        <v>50</v>
      </c>
      <c r="F104" s="51">
        <v>37</v>
      </c>
      <c r="G104" s="51">
        <v>2.81</v>
      </c>
      <c r="H104" s="51">
        <v>0.3</v>
      </c>
      <c r="I104" s="53">
        <v>18.2</v>
      </c>
      <c r="J104" s="51">
        <v>86.95</v>
      </c>
      <c r="K104" s="49" t="s">
        <v>44</v>
      </c>
      <c r="L104" s="51">
        <v>1.78</v>
      </c>
    </row>
    <row r="105" spans="1:12" ht="30" x14ac:dyDescent="0.25">
      <c r="A105" s="23"/>
      <c r="B105" s="15"/>
      <c r="C105" s="11"/>
      <c r="D105" s="7" t="s">
        <v>32</v>
      </c>
      <c r="E105" s="49" t="s">
        <v>51</v>
      </c>
      <c r="F105" s="51">
        <v>15</v>
      </c>
      <c r="G105" s="51">
        <v>0.99</v>
      </c>
      <c r="H105" s="51">
        <v>0.18</v>
      </c>
      <c r="I105" s="53">
        <v>5.01</v>
      </c>
      <c r="J105" s="51">
        <v>26.1</v>
      </c>
      <c r="K105" s="49" t="s">
        <v>57</v>
      </c>
      <c r="L105" s="51">
        <v>0.46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SUM(F99:F107)</f>
        <v>782</v>
      </c>
      <c r="G108" s="19">
        <f t="shared" ref="G108:J108" si="36">SUM(G99:G107)</f>
        <v>29.419999999999998</v>
      </c>
      <c r="H108" s="19">
        <f t="shared" si="36"/>
        <v>28.419999999999998</v>
      </c>
      <c r="I108" s="19">
        <f t="shared" si="36"/>
        <v>131.13</v>
      </c>
      <c r="J108" s="19">
        <f t="shared" si="36"/>
        <v>897.71000000000015</v>
      </c>
      <c r="K108" s="25"/>
      <c r="L108" s="19">
        <f t="shared" ref="L108" si="37">SUM(L99:L107)</f>
        <v>93.8</v>
      </c>
    </row>
    <row r="109" spans="1:12" ht="15" x14ac:dyDescent="0.2">
      <c r="A109" s="29">
        <f>A93</f>
        <v>2</v>
      </c>
      <c r="B109" s="30">
        <f>B93</f>
        <v>1</v>
      </c>
      <c r="C109" s="63" t="s">
        <v>4</v>
      </c>
      <c r="D109" s="64"/>
      <c r="E109" s="31"/>
      <c r="F109" s="32">
        <f>F98+F108</f>
        <v>1283</v>
      </c>
      <c r="G109" s="32">
        <f t="shared" ref="G109" si="38">G98+G108</f>
        <v>46.17</v>
      </c>
      <c r="H109" s="32">
        <f t="shared" ref="H109" si="39">H98+H108</f>
        <v>49.209999999999994</v>
      </c>
      <c r="I109" s="32">
        <f t="shared" ref="I109" si="40">I98+I108</f>
        <v>196.92000000000002</v>
      </c>
      <c r="J109" s="32">
        <f t="shared" ref="J109:L109" si="41">J98+J108</f>
        <v>1475.71</v>
      </c>
      <c r="K109" s="32"/>
      <c r="L109" s="32">
        <f t="shared" si="41"/>
        <v>159.6</v>
      </c>
    </row>
    <row r="110" spans="1:12" ht="45" x14ac:dyDescent="0.25">
      <c r="A110" s="14">
        <v>2</v>
      </c>
      <c r="B110" s="15">
        <v>2</v>
      </c>
      <c r="C110" s="22" t="s">
        <v>20</v>
      </c>
      <c r="D110" s="5" t="s">
        <v>21</v>
      </c>
      <c r="E110" s="54" t="s">
        <v>117</v>
      </c>
      <c r="F110" s="55">
        <v>235</v>
      </c>
      <c r="G110" s="55">
        <v>28.93</v>
      </c>
      <c r="H110" s="55">
        <v>14.66</v>
      </c>
      <c r="I110" s="59">
        <v>41.6</v>
      </c>
      <c r="J110" s="55">
        <v>400.5</v>
      </c>
      <c r="K110" s="54" t="s">
        <v>118</v>
      </c>
      <c r="L110" s="55">
        <v>59.34</v>
      </c>
    </row>
    <row r="111" spans="1:12" ht="30" x14ac:dyDescent="0.25">
      <c r="A111" s="14"/>
      <c r="B111" s="15"/>
      <c r="C111" s="11"/>
      <c r="D111" s="7" t="s">
        <v>22</v>
      </c>
      <c r="E111" s="49" t="s">
        <v>73</v>
      </c>
      <c r="F111" s="51">
        <v>200</v>
      </c>
      <c r="G111" s="51">
        <v>0.1</v>
      </c>
      <c r="H111" s="51">
        <v>0</v>
      </c>
      <c r="I111" s="53">
        <v>15</v>
      </c>
      <c r="J111" s="51">
        <v>60</v>
      </c>
      <c r="K111" s="49" t="s">
        <v>75</v>
      </c>
      <c r="L111" s="51">
        <v>3.29</v>
      </c>
    </row>
    <row r="112" spans="1:12" ht="30" x14ac:dyDescent="0.25">
      <c r="A112" s="14"/>
      <c r="B112" s="15"/>
      <c r="C112" s="11"/>
      <c r="D112" s="7" t="s">
        <v>23</v>
      </c>
      <c r="E112" s="49" t="s">
        <v>41</v>
      </c>
      <c r="F112" s="51">
        <v>66</v>
      </c>
      <c r="G112" s="51">
        <v>5.0199999999999996</v>
      </c>
      <c r="H112" s="51">
        <v>0.53</v>
      </c>
      <c r="I112" s="53">
        <v>32.47</v>
      </c>
      <c r="J112" s="51">
        <v>155.1</v>
      </c>
      <c r="K112" s="49" t="s">
        <v>44</v>
      </c>
      <c r="L112" s="51">
        <v>3.17</v>
      </c>
    </row>
    <row r="113" spans="1:12" ht="15" x14ac:dyDescent="0.25">
      <c r="A113" s="14"/>
      <c r="B113" s="15"/>
      <c r="C113" s="11"/>
      <c r="D113" s="6"/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14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16"/>
      <c r="B115" s="17"/>
      <c r="C115" s="8"/>
      <c r="D115" s="18" t="s">
        <v>33</v>
      </c>
      <c r="E115" s="9"/>
      <c r="F115" s="19">
        <f>SUM(F110:F114)</f>
        <v>501</v>
      </c>
      <c r="G115" s="19">
        <f>SUM(G110:G114)</f>
        <v>34.049999999999997</v>
      </c>
      <c r="H115" s="19">
        <f>SUM(H110:H114)</f>
        <v>15.19</v>
      </c>
      <c r="I115" s="19">
        <f>SUM(I110:I114)</f>
        <v>89.07</v>
      </c>
      <c r="J115" s="19">
        <f>SUM(J110:J114)</f>
        <v>615.6</v>
      </c>
      <c r="K115" s="25"/>
      <c r="L115" s="19">
        <f>SUM(L110:L114)</f>
        <v>65.8</v>
      </c>
    </row>
    <row r="116" spans="1:12" ht="30" x14ac:dyDescent="0.25">
      <c r="A116" s="13">
        <f>A110</f>
        <v>2</v>
      </c>
      <c r="B116" s="13">
        <f>B110</f>
        <v>2</v>
      </c>
      <c r="C116" s="10" t="s">
        <v>25</v>
      </c>
      <c r="D116" s="7" t="s">
        <v>26</v>
      </c>
      <c r="E116" s="48" t="s">
        <v>45</v>
      </c>
      <c r="F116" s="50">
        <v>60</v>
      </c>
      <c r="G116" s="50">
        <v>0.78</v>
      </c>
      <c r="H116" s="50">
        <v>6.48</v>
      </c>
      <c r="I116" s="52">
        <v>4.08</v>
      </c>
      <c r="J116" s="50">
        <v>78</v>
      </c>
      <c r="K116" s="48" t="s">
        <v>124</v>
      </c>
      <c r="L116" s="50">
        <v>9.34</v>
      </c>
    </row>
    <row r="117" spans="1:12" ht="45.75" thickBot="1" x14ac:dyDescent="0.3">
      <c r="A117" s="14"/>
      <c r="B117" s="15"/>
      <c r="C117" s="11"/>
      <c r="D117" s="7" t="s">
        <v>27</v>
      </c>
      <c r="E117" s="49" t="s">
        <v>120</v>
      </c>
      <c r="F117" s="51">
        <v>210</v>
      </c>
      <c r="G117" s="51">
        <v>1.86</v>
      </c>
      <c r="H117" s="51">
        <v>5.66</v>
      </c>
      <c r="I117" s="53">
        <v>10.84</v>
      </c>
      <c r="J117" s="51">
        <v>101</v>
      </c>
      <c r="K117" s="49" t="s">
        <v>125</v>
      </c>
      <c r="L117" s="51">
        <v>11.69</v>
      </c>
    </row>
    <row r="118" spans="1:12" ht="15.75" thickBot="1" x14ac:dyDescent="0.3">
      <c r="A118" s="14"/>
      <c r="B118" s="15"/>
      <c r="C118" s="11"/>
      <c r="D118" s="7" t="s">
        <v>28</v>
      </c>
      <c r="E118" s="54" t="s">
        <v>121</v>
      </c>
      <c r="F118" s="55">
        <v>90</v>
      </c>
      <c r="G118" s="55">
        <v>9.48</v>
      </c>
      <c r="H118" s="55">
        <v>9.4700000000000006</v>
      </c>
      <c r="I118" s="55">
        <v>11</v>
      </c>
      <c r="J118" s="55">
        <v>154</v>
      </c>
      <c r="K118" s="54" t="s">
        <v>83</v>
      </c>
      <c r="L118" s="55">
        <v>44.89</v>
      </c>
    </row>
    <row r="119" spans="1:12" ht="30" x14ac:dyDescent="0.25">
      <c r="A119" s="14"/>
      <c r="B119" s="15"/>
      <c r="C119" s="11"/>
      <c r="D119" s="7" t="s">
        <v>29</v>
      </c>
      <c r="E119" s="54" t="s">
        <v>122</v>
      </c>
      <c r="F119" s="55">
        <v>160</v>
      </c>
      <c r="G119" s="55">
        <v>3.34</v>
      </c>
      <c r="H119" s="55">
        <v>11.28</v>
      </c>
      <c r="I119" s="55">
        <v>22.5</v>
      </c>
      <c r="J119" s="55">
        <v>208</v>
      </c>
      <c r="K119" s="54" t="s">
        <v>126</v>
      </c>
      <c r="L119" s="55">
        <v>17.149999999999999</v>
      </c>
    </row>
    <row r="120" spans="1:12" ht="30" x14ac:dyDescent="0.25">
      <c r="A120" s="14"/>
      <c r="B120" s="15"/>
      <c r="C120" s="11"/>
      <c r="D120" s="7" t="s">
        <v>30</v>
      </c>
      <c r="E120" s="49" t="s">
        <v>123</v>
      </c>
      <c r="F120" s="51">
        <v>200</v>
      </c>
      <c r="G120" s="51">
        <v>0.5</v>
      </c>
      <c r="H120" s="51">
        <v>0.2</v>
      </c>
      <c r="I120" s="53">
        <v>23.1</v>
      </c>
      <c r="J120" s="51">
        <v>96</v>
      </c>
      <c r="K120" s="49" t="s">
        <v>127</v>
      </c>
      <c r="L120" s="51">
        <v>8.52</v>
      </c>
    </row>
    <row r="121" spans="1:12" ht="30" x14ac:dyDescent="0.25">
      <c r="A121" s="14"/>
      <c r="B121" s="15"/>
      <c r="C121" s="11"/>
      <c r="D121" s="7" t="s">
        <v>31</v>
      </c>
      <c r="E121" s="49" t="s">
        <v>50</v>
      </c>
      <c r="F121" s="51">
        <v>33</v>
      </c>
      <c r="G121" s="51">
        <v>2.5099999999999998</v>
      </c>
      <c r="H121" s="51">
        <v>0.26</v>
      </c>
      <c r="I121" s="53">
        <v>16.239999999999998</v>
      </c>
      <c r="J121" s="51">
        <v>77.55</v>
      </c>
      <c r="K121" s="49" t="s">
        <v>44</v>
      </c>
      <c r="L121" s="51">
        <v>1.59</v>
      </c>
    </row>
    <row r="122" spans="1:12" ht="30" x14ac:dyDescent="0.25">
      <c r="A122" s="14"/>
      <c r="B122" s="15"/>
      <c r="C122" s="11"/>
      <c r="D122" s="7" t="s">
        <v>32</v>
      </c>
      <c r="E122" s="49" t="s">
        <v>51</v>
      </c>
      <c r="F122" s="51">
        <v>20</v>
      </c>
      <c r="G122" s="51">
        <v>1.32</v>
      </c>
      <c r="H122" s="51">
        <v>0.24</v>
      </c>
      <c r="I122" s="53">
        <v>6.68</v>
      </c>
      <c r="J122" s="51">
        <v>34.799999999999997</v>
      </c>
      <c r="K122" s="49" t="s">
        <v>57</v>
      </c>
      <c r="L122" s="51">
        <v>0.62</v>
      </c>
    </row>
    <row r="123" spans="1:12" ht="15" x14ac:dyDescent="0.25">
      <c r="A123" s="14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SUM(F116:F124)</f>
        <v>773</v>
      </c>
      <c r="G125" s="19">
        <f t="shared" ref="G125:J125" si="42">SUM(G116:G124)</f>
        <v>19.79</v>
      </c>
      <c r="H125" s="19">
        <f t="shared" si="42"/>
        <v>33.590000000000003</v>
      </c>
      <c r="I125" s="19">
        <f t="shared" si="42"/>
        <v>94.44</v>
      </c>
      <c r="J125" s="19">
        <f t="shared" si="42"/>
        <v>749.34999999999991</v>
      </c>
      <c r="K125" s="25"/>
      <c r="L125" s="19">
        <f t="shared" ref="L125" si="43">SUM(L116:L124)</f>
        <v>93.8</v>
      </c>
    </row>
    <row r="126" spans="1:12" ht="15.75" thickBot="1" x14ac:dyDescent="0.25">
      <c r="A126" s="33">
        <f>A110</f>
        <v>2</v>
      </c>
      <c r="B126" s="33">
        <f>B110</f>
        <v>2</v>
      </c>
      <c r="C126" s="63" t="s">
        <v>4</v>
      </c>
      <c r="D126" s="64"/>
      <c r="E126" s="31"/>
      <c r="F126" s="32">
        <f>F115+F125</f>
        <v>1274</v>
      </c>
      <c r="G126" s="32">
        <f t="shared" ref="G126" si="44">G115+G125</f>
        <v>53.839999999999996</v>
      </c>
      <c r="H126" s="32">
        <f t="shared" ref="H126" si="45">H115+H125</f>
        <v>48.78</v>
      </c>
      <c r="I126" s="32">
        <f t="shared" ref="I126" si="46">I115+I125</f>
        <v>183.51</v>
      </c>
      <c r="J126" s="32">
        <f t="shared" ref="J126:L126" si="47">J115+J125</f>
        <v>1364.9499999999998</v>
      </c>
      <c r="K126" s="32"/>
      <c r="L126" s="32">
        <f t="shared" si="47"/>
        <v>159.6</v>
      </c>
    </row>
    <row r="127" spans="1:12" ht="45" x14ac:dyDescent="0.25">
      <c r="A127" s="20">
        <v>2</v>
      </c>
      <c r="B127" s="21">
        <v>3</v>
      </c>
      <c r="C127" s="22" t="s">
        <v>20</v>
      </c>
      <c r="D127" s="5" t="s">
        <v>21</v>
      </c>
      <c r="E127" s="49" t="s">
        <v>128</v>
      </c>
      <c r="F127" s="51">
        <v>250</v>
      </c>
      <c r="G127" s="51">
        <v>12.37</v>
      </c>
      <c r="H127" s="51">
        <v>13.5</v>
      </c>
      <c r="I127" s="51">
        <v>49.85</v>
      </c>
      <c r="J127" s="51">
        <v>370.5</v>
      </c>
      <c r="K127" s="49" t="s">
        <v>129</v>
      </c>
      <c r="L127" s="51">
        <v>58.23</v>
      </c>
    </row>
    <row r="128" spans="1:12" ht="30" x14ac:dyDescent="0.25">
      <c r="A128" s="23"/>
      <c r="B128" s="15"/>
      <c r="C128" s="11"/>
      <c r="D128" s="7" t="s">
        <v>22</v>
      </c>
      <c r="E128" s="49" t="s">
        <v>87</v>
      </c>
      <c r="F128" s="51">
        <v>200</v>
      </c>
      <c r="G128" s="51">
        <v>0.1</v>
      </c>
      <c r="H128" s="51">
        <v>0</v>
      </c>
      <c r="I128" s="53">
        <v>15.2</v>
      </c>
      <c r="J128" s="51">
        <v>61</v>
      </c>
      <c r="K128" s="49" t="s">
        <v>90</v>
      </c>
      <c r="L128" s="51">
        <v>5.24</v>
      </c>
    </row>
    <row r="129" spans="1:12" ht="15.75" customHeight="1" x14ac:dyDescent="0.25">
      <c r="A129" s="23"/>
      <c r="B129" s="15"/>
      <c r="C129" s="11"/>
      <c r="D129" s="7" t="s">
        <v>23</v>
      </c>
      <c r="E129" s="49" t="s">
        <v>41</v>
      </c>
      <c r="F129" s="51">
        <v>50</v>
      </c>
      <c r="G129" s="51">
        <v>3.8</v>
      </c>
      <c r="H129" s="51">
        <v>0.4</v>
      </c>
      <c r="I129" s="53">
        <v>24.6</v>
      </c>
      <c r="J129" s="51">
        <v>117.5</v>
      </c>
      <c r="K129" s="49" t="s">
        <v>44</v>
      </c>
      <c r="L129" s="51">
        <v>2.33</v>
      </c>
    </row>
    <row r="130" spans="1:12" ht="15" x14ac:dyDescent="0.25">
      <c r="A130" s="23"/>
      <c r="B130" s="15"/>
      <c r="C130" s="11"/>
      <c r="D130" s="6"/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23"/>
      <c r="B131" s="15"/>
      <c r="C131" s="11"/>
      <c r="D131" s="6"/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24"/>
      <c r="B132" s="17"/>
      <c r="C132" s="8"/>
      <c r="D132" s="18" t="s">
        <v>33</v>
      </c>
      <c r="E132" s="9"/>
      <c r="F132" s="19">
        <f>SUM(F127:F131)</f>
        <v>500</v>
      </c>
      <c r="G132" s="19">
        <f>SUM(G127:G131)</f>
        <v>16.27</v>
      </c>
      <c r="H132" s="19">
        <f>SUM(H127:H131)</f>
        <v>13.9</v>
      </c>
      <c r="I132" s="19">
        <f>SUM(I127:I131)</f>
        <v>89.65</v>
      </c>
      <c r="J132" s="19">
        <f>SUM(J127:J131)</f>
        <v>549</v>
      </c>
      <c r="K132" s="25"/>
      <c r="L132" s="19">
        <f>SUM(L127:L131)</f>
        <v>65.8</v>
      </c>
    </row>
    <row r="133" spans="1:12" ht="30" x14ac:dyDescent="0.25">
      <c r="A133" s="26">
        <f>A127</f>
        <v>2</v>
      </c>
      <c r="B133" s="13">
        <f>B127</f>
        <v>3</v>
      </c>
      <c r="C133" s="10" t="s">
        <v>25</v>
      </c>
      <c r="D133" s="7" t="s">
        <v>26</v>
      </c>
      <c r="E133" s="48" t="s">
        <v>130</v>
      </c>
      <c r="F133" s="50">
        <v>60</v>
      </c>
      <c r="G133" s="50">
        <v>0.39600000000000002</v>
      </c>
      <c r="H133" s="50">
        <v>2.7</v>
      </c>
      <c r="I133" s="52">
        <v>1.974</v>
      </c>
      <c r="J133" s="50">
        <v>35.14</v>
      </c>
      <c r="K133" s="48" t="s">
        <v>132</v>
      </c>
      <c r="L133" s="50">
        <v>10.87</v>
      </c>
    </row>
    <row r="134" spans="1:12" ht="30.75" thickBot="1" x14ac:dyDescent="0.3">
      <c r="A134" s="23"/>
      <c r="B134" s="15"/>
      <c r="C134" s="11"/>
      <c r="D134" s="7" t="s">
        <v>27</v>
      </c>
      <c r="E134" s="49" t="s">
        <v>104</v>
      </c>
      <c r="F134" s="51">
        <v>200</v>
      </c>
      <c r="G134" s="51">
        <v>1.84</v>
      </c>
      <c r="H134" s="51">
        <v>3.4</v>
      </c>
      <c r="I134" s="53">
        <v>12.1</v>
      </c>
      <c r="J134" s="51">
        <v>86</v>
      </c>
      <c r="K134" s="49" t="s">
        <v>107</v>
      </c>
      <c r="L134" s="51">
        <v>6.18</v>
      </c>
    </row>
    <row r="135" spans="1:12" ht="30" x14ac:dyDescent="0.25">
      <c r="A135" s="23"/>
      <c r="B135" s="15"/>
      <c r="C135" s="11"/>
      <c r="D135" s="7" t="s">
        <v>28</v>
      </c>
      <c r="E135" s="54" t="s">
        <v>64</v>
      </c>
      <c r="F135" s="55">
        <v>90</v>
      </c>
      <c r="G135" s="55">
        <v>12.2</v>
      </c>
      <c r="H135" s="55">
        <v>14.31</v>
      </c>
      <c r="I135" s="59">
        <v>9.09</v>
      </c>
      <c r="J135" s="55">
        <v>214</v>
      </c>
      <c r="K135" s="54" t="s">
        <v>69</v>
      </c>
      <c r="L135" s="55">
        <v>54.1</v>
      </c>
    </row>
    <row r="136" spans="1:12" ht="30" x14ac:dyDescent="0.25">
      <c r="A136" s="23"/>
      <c r="B136" s="15"/>
      <c r="C136" s="11"/>
      <c r="D136" s="7" t="s">
        <v>29</v>
      </c>
      <c r="E136" s="48" t="s">
        <v>131</v>
      </c>
      <c r="F136" s="50">
        <v>150</v>
      </c>
      <c r="G136" s="50">
        <v>5.6</v>
      </c>
      <c r="H136" s="50">
        <v>0.7</v>
      </c>
      <c r="I136" s="52">
        <v>29</v>
      </c>
      <c r="J136" s="50">
        <v>145</v>
      </c>
      <c r="K136" s="48" t="s">
        <v>133</v>
      </c>
      <c r="L136" s="50">
        <v>11.9</v>
      </c>
    </row>
    <row r="137" spans="1:12" ht="30" x14ac:dyDescent="0.25">
      <c r="A137" s="23"/>
      <c r="B137" s="15"/>
      <c r="C137" s="11"/>
      <c r="D137" s="7" t="s">
        <v>30</v>
      </c>
      <c r="E137" s="49" t="s">
        <v>49</v>
      </c>
      <c r="F137" s="51">
        <v>200</v>
      </c>
      <c r="G137" s="51">
        <v>0.5</v>
      </c>
      <c r="H137" s="51">
        <v>0</v>
      </c>
      <c r="I137" s="53">
        <v>27</v>
      </c>
      <c r="J137" s="51">
        <v>110</v>
      </c>
      <c r="K137" s="49" t="s">
        <v>56</v>
      </c>
      <c r="L137" s="51">
        <v>8.7100000000000009</v>
      </c>
    </row>
    <row r="138" spans="1:12" ht="30" x14ac:dyDescent="0.25">
      <c r="A138" s="23"/>
      <c r="B138" s="15"/>
      <c r="C138" s="11"/>
      <c r="D138" s="7" t="s">
        <v>31</v>
      </c>
      <c r="E138" s="49" t="s">
        <v>50</v>
      </c>
      <c r="F138" s="51">
        <v>33</v>
      </c>
      <c r="G138" s="51">
        <v>2.5099999999999998</v>
      </c>
      <c r="H138" s="51">
        <v>0.26</v>
      </c>
      <c r="I138" s="53">
        <v>16.239999999999998</v>
      </c>
      <c r="J138" s="51">
        <v>77.55</v>
      </c>
      <c r="K138" s="49" t="s">
        <v>44</v>
      </c>
      <c r="L138" s="51">
        <v>1.58</v>
      </c>
    </row>
    <row r="139" spans="1:12" ht="30" x14ac:dyDescent="0.25">
      <c r="A139" s="23"/>
      <c r="B139" s="15"/>
      <c r="C139" s="11"/>
      <c r="D139" s="7" t="s">
        <v>32</v>
      </c>
      <c r="E139" s="49" t="s">
        <v>51</v>
      </c>
      <c r="F139" s="51">
        <v>15</v>
      </c>
      <c r="G139" s="51">
        <v>0.99</v>
      </c>
      <c r="H139" s="51">
        <v>0.18</v>
      </c>
      <c r="I139" s="53">
        <v>5.01</v>
      </c>
      <c r="J139" s="51">
        <v>26.1</v>
      </c>
      <c r="K139" s="49" t="s">
        <v>57</v>
      </c>
      <c r="L139" s="51">
        <v>0.46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24"/>
      <c r="B142" s="17"/>
      <c r="C142" s="8"/>
      <c r="D142" s="18" t="s">
        <v>33</v>
      </c>
      <c r="E142" s="9"/>
      <c r="F142" s="19">
        <f>SUM(F133:F141)</f>
        <v>748</v>
      </c>
      <c r="G142" s="19">
        <f t="shared" ref="G142:J142" si="48">SUM(G133:G141)</f>
        <v>24.035999999999998</v>
      </c>
      <c r="H142" s="19">
        <f t="shared" si="48"/>
        <v>21.55</v>
      </c>
      <c r="I142" s="19">
        <f t="shared" si="48"/>
        <v>100.414</v>
      </c>
      <c r="J142" s="19">
        <f t="shared" si="48"/>
        <v>693.79</v>
      </c>
      <c r="K142" s="25"/>
      <c r="L142" s="19">
        <f t="shared" ref="L142" si="49">SUM(L133:L141)</f>
        <v>93.800000000000011</v>
      </c>
    </row>
    <row r="143" spans="1:12" ht="15.75" thickBot="1" x14ac:dyDescent="0.25">
      <c r="A143" s="29">
        <f>A127</f>
        <v>2</v>
      </c>
      <c r="B143" s="30">
        <f>B127</f>
        <v>3</v>
      </c>
      <c r="C143" s="63" t="s">
        <v>4</v>
      </c>
      <c r="D143" s="64"/>
      <c r="E143" s="31"/>
      <c r="F143" s="32">
        <f>F132+F142</f>
        <v>1248</v>
      </c>
      <c r="G143" s="32">
        <f t="shared" ref="G143" si="50">G132+G142</f>
        <v>40.305999999999997</v>
      </c>
      <c r="H143" s="32">
        <f t="shared" ref="H143" si="51">H132+H142</f>
        <v>35.450000000000003</v>
      </c>
      <c r="I143" s="32">
        <f t="shared" ref="I143" si="52">I132+I142</f>
        <v>190.06400000000002</v>
      </c>
      <c r="J143" s="32">
        <f t="shared" ref="J143:L143" si="53">J132+J142</f>
        <v>1242.79</v>
      </c>
      <c r="K143" s="32"/>
      <c r="L143" s="32">
        <f t="shared" si="53"/>
        <v>159.60000000000002</v>
      </c>
    </row>
    <row r="144" spans="1:12" ht="45" x14ac:dyDescent="0.25">
      <c r="A144" s="20">
        <v>2</v>
      </c>
      <c r="B144" s="21">
        <v>4</v>
      </c>
      <c r="C144" s="22" t="s">
        <v>20</v>
      </c>
      <c r="D144" s="5" t="s">
        <v>21</v>
      </c>
      <c r="E144" s="49" t="s">
        <v>134</v>
      </c>
      <c r="F144" s="51">
        <v>250</v>
      </c>
      <c r="G144" s="51">
        <v>16.5</v>
      </c>
      <c r="H144" s="51">
        <v>20.95</v>
      </c>
      <c r="I144" s="51">
        <v>33.85</v>
      </c>
      <c r="J144" s="51">
        <v>397.85</v>
      </c>
      <c r="K144" s="49" t="s">
        <v>136</v>
      </c>
      <c r="L144" s="51">
        <v>54.55</v>
      </c>
    </row>
    <row r="145" spans="1:12" ht="15" x14ac:dyDescent="0.25">
      <c r="A145"/>
      <c r="B145" s="23"/>
      <c r="C145" s="15"/>
      <c r="D145" s="11" t="s">
        <v>22</v>
      </c>
      <c r="E145" s="49" t="s">
        <v>135</v>
      </c>
      <c r="F145" s="51">
        <v>200</v>
      </c>
      <c r="G145" s="51">
        <v>0</v>
      </c>
      <c r="H145" s="51">
        <v>0</v>
      </c>
      <c r="I145" s="53">
        <v>19.95</v>
      </c>
      <c r="J145" s="51">
        <v>74.73</v>
      </c>
      <c r="K145" s="49" t="s">
        <v>137</v>
      </c>
      <c r="L145" s="51">
        <v>8.82</v>
      </c>
    </row>
    <row r="146" spans="1:12" ht="30" x14ac:dyDescent="0.25">
      <c r="A146" s="23"/>
      <c r="B146" s="15"/>
      <c r="C146" s="11"/>
      <c r="D146" s="7" t="s">
        <v>23</v>
      </c>
      <c r="E146" s="49" t="s">
        <v>50</v>
      </c>
      <c r="F146" s="51">
        <v>51</v>
      </c>
      <c r="G146" s="51">
        <v>3.88</v>
      </c>
      <c r="H146" s="51">
        <v>0.41</v>
      </c>
      <c r="I146" s="53">
        <v>25.09</v>
      </c>
      <c r="J146" s="51">
        <v>119.85</v>
      </c>
      <c r="K146" s="49" t="s">
        <v>44</v>
      </c>
      <c r="L146" s="51">
        <v>2.4300000000000002</v>
      </c>
    </row>
    <row r="147" spans="1:12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6"/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SUM(F144:F148)</f>
        <v>501</v>
      </c>
      <c r="G149" s="19">
        <f>SUM(G144:G148)</f>
        <v>20.38</v>
      </c>
      <c r="H149" s="19">
        <f>SUM(H144:H148)</f>
        <v>21.36</v>
      </c>
      <c r="I149" s="19">
        <f>SUM(I144:I148)</f>
        <v>78.89</v>
      </c>
      <c r="J149" s="19">
        <f>SUM(J144:J148)</f>
        <v>592.43000000000006</v>
      </c>
      <c r="K149" s="25"/>
      <c r="L149" s="19">
        <f>SUM(L144:L148)</f>
        <v>65.8</v>
      </c>
    </row>
    <row r="150" spans="1:12" ht="30" x14ac:dyDescent="0.25">
      <c r="A150" s="26">
        <f>A144</f>
        <v>2</v>
      </c>
      <c r="B150" s="13">
        <f>B144</f>
        <v>4</v>
      </c>
      <c r="C150" s="10" t="s">
        <v>25</v>
      </c>
      <c r="D150" s="7" t="s">
        <v>26</v>
      </c>
      <c r="E150" s="48" t="s">
        <v>76</v>
      </c>
      <c r="F150" s="50">
        <v>60</v>
      </c>
      <c r="G150" s="50">
        <v>1.68</v>
      </c>
      <c r="H150" s="50">
        <v>4.26</v>
      </c>
      <c r="I150" s="52">
        <v>5.46</v>
      </c>
      <c r="J150" s="50">
        <v>66.599999999999994</v>
      </c>
      <c r="K150" s="48" t="s">
        <v>81</v>
      </c>
      <c r="L150" s="50">
        <v>8.26</v>
      </c>
    </row>
    <row r="151" spans="1:12" ht="30.75" thickBot="1" x14ac:dyDescent="0.3">
      <c r="A151" s="23"/>
      <c r="B151" s="15"/>
      <c r="C151" s="11"/>
      <c r="D151" s="7" t="s">
        <v>27</v>
      </c>
      <c r="E151" s="49" t="s">
        <v>138</v>
      </c>
      <c r="F151" s="51">
        <v>200</v>
      </c>
      <c r="G151" s="51">
        <v>2.4</v>
      </c>
      <c r="H151" s="51">
        <v>3.6</v>
      </c>
      <c r="I151" s="51">
        <v>16.079999999999998</v>
      </c>
      <c r="J151" s="51">
        <v>108</v>
      </c>
      <c r="K151" s="49" t="s">
        <v>142</v>
      </c>
      <c r="L151" s="51">
        <v>9.02</v>
      </c>
    </row>
    <row r="152" spans="1:12" ht="30" x14ac:dyDescent="0.25">
      <c r="A152" s="23"/>
      <c r="B152" s="15"/>
      <c r="C152" s="11"/>
      <c r="D152" s="7" t="s">
        <v>28</v>
      </c>
      <c r="E152" s="54" t="s">
        <v>139</v>
      </c>
      <c r="F152" s="55">
        <v>90</v>
      </c>
      <c r="G152" s="55">
        <v>16.02</v>
      </c>
      <c r="H152" s="55">
        <v>6.46</v>
      </c>
      <c r="I152" s="59">
        <v>13.3</v>
      </c>
      <c r="J152" s="55">
        <v>180.96</v>
      </c>
      <c r="K152" s="54" t="s">
        <v>143</v>
      </c>
      <c r="L152" s="55">
        <v>49.41</v>
      </c>
    </row>
    <row r="153" spans="1:12" ht="30" x14ac:dyDescent="0.25">
      <c r="A153" s="23"/>
      <c r="B153" s="15"/>
      <c r="C153" s="11"/>
      <c r="D153" s="7" t="s">
        <v>29</v>
      </c>
      <c r="E153" s="48" t="s">
        <v>140</v>
      </c>
      <c r="F153" s="50">
        <v>150</v>
      </c>
      <c r="G153" s="50">
        <v>3.75</v>
      </c>
      <c r="H153" s="50">
        <v>13.35</v>
      </c>
      <c r="I153" s="50">
        <v>20.25</v>
      </c>
      <c r="J153" s="50">
        <v>218.5</v>
      </c>
      <c r="K153" s="48" t="s">
        <v>144</v>
      </c>
      <c r="L153" s="50">
        <v>12.54</v>
      </c>
    </row>
    <row r="154" spans="1:12" ht="30" x14ac:dyDescent="0.25">
      <c r="A154" s="23"/>
      <c r="B154" s="15"/>
      <c r="C154" s="11"/>
      <c r="D154" s="7" t="s">
        <v>30</v>
      </c>
      <c r="E154" s="49" t="s">
        <v>141</v>
      </c>
      <c r="F154" s="51">
        <v>180</v>
      </c>
      <c r="G154" s="51">
        <v>0.27</v>
      </c>
      <c r="H154" s="51">
        <v>0</v>
      </c>
      <c r="I154" s="53">
        <v>18.09</v>
      </c>
      <c r="J154" s="51">
        <v>73</v>
      </c>
      <c r="K154" s="49" t="s">
        <v>145</v>
      </c>
      <c r="L154" s="51">
        <v>12.32</v>
      </c>
    </row>
    <row r="155" spans="1:12" ht="30" x14ac:dyDescent="0.25">
      <c r="A155" s="23"/>
      <c r="B155" s="15"/>
      <c r="C155" s="11"/>
      <c r="D155" s="7" t="s">
        <v>31</v>
      </c>
      <c r="E155" s="49" t="s">
        <v>50</v>
      </c>
      <c r="F155" s="51">
        <v>34</v>
      </c>
      <c r="G155" s="51">
        <v>2.58</v>
      </c>
      <c r="H155" s="51">
        <v>0.27</v>
      </c>
      <c r="I155" s="53">
        <v>16.73</v>
      </c>
      <c r="J155" s="51">
        <v>79.900000000000006</v>
      </c>
      <c r="K155" s="49" t="s">
        <v>44</v>
      </c>
      <c r="L155" s="51">
        <v>1.63</v>
      </c>
    </row>
    <row r="156" spans="1:12" ht="30" x14ac:dyDescent="0.25">
      <c r="A156" s="23"/>
      <c r="B156" s="15"/>
      <c r="C156" s="11"/>
      <c r="D156" s="7" t="s">
        <v>32</v>
      </c>
      <c r="E156" s="49" t="s">
        <v>51</v>
      </c>
      <c r="F156" s="51">
        <v>20</v>
      </c>
      <c r="G156" s="51">
        <v>1.32</v>
      </c>
      <c r="H156" s="51">
        <v>0.24</v>
      </c>
      <c r="I156" s="53">
        <v>6.68</v>
      </c>
      <c r="J156" s="51">
        <v>34.799999999999997</v>
      </c>
      <c r="K156" s="49" t="s">
        <v>57</v>
      </c>
      <c r="L156" s="51">
        <v>0.62</v>
      </c>
    </row>
    <row r="157" spans="1:12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734</v>
      </c>
      <c r="G159" s="19">
        <f t="shared" ref="G159:J159" si="54">SUM(G150:G158)</f>
        <v>28.020000000000003</v>
      </c>
      <c r="H159" s="19">
        <f t="shared" si="54"/>
        <v>28.18</v>
      </c>
      <c r="I159" s="19">
        <f t="shared" si="54"/>
        <v>96.59</v>
      </c>
      <c r="J159" s="19">
        <f t="shared" si="54"/>
        <v>761.75999999999988</v>
      </c>
      <c r="K159" s="25"/>
      <c r="L159" s="19">
        <f t="shared" ref="L159" si="55">SUM(L150:L158)</f>
        <v>93.799999999999983</v>
      </c>
    </row>
    <row r="160" spans="1:12" ht="15.75" thickBot="1" x14ac:dyDescent="0.25">
      <c r="A160" s="29">
        <f>A144</f>
        <v>2</v>
      </c>
      <c r="B160" s="30">
        <f>B144</f>
        <v>4</v>
      </c>
      <c r="C160" s="63" t="s">
        <v>4</v>
      </c>
      <c r="D160" s="64"/>
      <c r="E160" s="31"/>
      <c r="F160" s="32">
        <f>F149+F159</f>
        <v>1235</v>
      </c>
      <c r="G160" s="32">
        <f t="shared" ref="G160" si="56">G149+G159</f>
        <v>48.400000000000006</v>
      </c>
      <c r="H160" s="32">
        <f t="shared" ref="H160" si="57">H149+H159</f>
        <v>49.54</v>
      </c>
      <c r="I160" s="32">
        <f t="shared" ref="I160" si="58">I149+I159</f>
        <v>175.48000000000002</v>
      </c>
      <c r="J160" s="32">
        <f t="shared" ref="J160:L160" si="59">J149+J159</f>
        <v>1354.19</v>
      </c>
      <c r="K160" s="32"/>
      <c r="L160" s="32">
        <f t="shared" si="59"/>
        <v>159.59999999999997</v>
      </c>
    </row>
    <row r="161" spans="1:12" ht="45" x14ac:dyDescent="0.25">
      <c r="A161" s="20">
        <v>2</v>
      </c>
      <c r="B161" s="21">
        <v>5</v>
      </c>
      <c r="C161" s="22" t="s">
        <v>20</v>
      </c>
      <c r="D161" s="5" t="s">
        <v>21</v>
      </c>
      <c r="E161" s="49" t="s">
        <v>146</v>
      </c>
      <c r="F161" s="51">
        <v>270</v>
      </c>
      <c r="G161" s="51">
        <v>15.59</v>
      </c>
      <c r="H161" s="51">
        <v>9.25</v>
      </c>
      <c r="I161" s="51">
        <v>44.92</v>
      </c>
      <c r="J161" s="51">
        <v>320.5</v>
      </c>
      <c r="K161" s="49" t="s">
        <v>147</v>
      </c>
      <c r="L161" s="51">
        <v>58.09</v>
      </c>
    </row>
    <row r="162" spans="1:12" ht="15" x14ac:dyDescent="0.25">
      <c r="A162" s="23"/>
      <c r="B162" s="15"/>
      <c r="C162" s="11"/>
      <c r="D162" s="7" t="s">
        <v>22</v>
      </c>
      <c r="E162" s="49" t="s">
        <v>100</v>
      </c>
      <c r="F162" s="51">
        <v>200</v>
      </c>
      <c r="G162" s="51">
        <v>0.2</v>
      </c>
      <c r="H162" s="51">
        <v>0</v>
      </c>
      <c r="I162" s="53">
        <v>25</v>
      </c>
      <c r="J162" s="51">
        <v>85</v>
      </c>
      <c r="K162" s="49" t="s">
        <v>102</v>
      </c>
      <c r="L162" s="51">
        <v>4.92</v>
      </c>
    </row>
    <row r="163" spans="1:12" ht="30" x14ac:dyDescent="0.25">
      <c r="A163" s="23"/>
      <c r="B163" s="15"/>
      <c r="C163" s="11"/>
      <c r="D163" s="7" t="s">
        <v>23</v>
      </c>
      <c r="E163" s="49" t="s">
        <v>41</v>
      </c>
      <c r="F163" s="51">
        <v>58</v>
      </c>
      <c r="G163" s="51">
        <v>4.41</v>
      </c>
      <c r="H163" s="51">
        <v>0.46</v>
      </c>
      <c r="I163" s="53">
        <v>28.54</v>
      </c>
      <c r="J163" s="51">
        <v>136.30000000000001</v>
      </c>
      <c r="K163" s="49" t="s">
        <v>44</v>
      </c>
      <c r="L163" s="51">
        <v>2.79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3"/>
      <c r="B165" s="15"/>
      <c r="C165" s="11"/>
      <c r="D165" s="6"/>
      <c r="E165" s="39"/>
      <c r="F165" s="40"/>
      <c r="G165" s="40"/>
      <c r="H165" s="40"/>
      <c r="I165" s="40"/>
      <c r="J165" s="40"/>
      <c r="K165" s="41"/>
      <c r="L165" s="40"/>
    </row>
    <row r="166" spans="1:12" ht="15.75" customHeight="1" x14ac:dyDescent="0.25">
      <c r="A166" s="24"/>
      <c r="B166" s="17"/>
      <c r="C166" s="8"/>
      <c r="D166" s="18" t="s">
        <v>33</v>
      </c>
      <c r="E166" s="9"/>
      <c r="F166" s="19">
        <f>SUM(F161:F165)</f>
        <v>528</v>
      </c>
      <c r="G166" s="19">
        <f>SUM(G161:G165)</f>
        <v>20.2</v>
      </c>
      <c r="H166" s="19">
        <f>SUM(H161:H165)</f>
        <v>9.7100000000000009</v>
      </c>
      <c r="I166" s="19">
        <f>SUM(I161:I165)</f>
        <v>98.460000000000008</v>
      </c>
      <c r="J166" s="19">
        <f>SUM(J161:J165)</f>
        <v>541.79999999999995</v>
      </c>
      <c r="K166" s="25"/>
      <c r="L166" s="19">
        <f>SUM(L161:L165)</f>
        <v>65.800000000000011</v>
      </c>
    </row>
    <row r="167" spans="1:12" ht="30" x14ac:dyDescent="0.25">
      <c r="A167" s="26">
        <f>A161</f>
        <v>2</v>
      </c>
      <c r="B167" s="13">
        <f>B161</f>
        <v>5</v>
      </c>
      <c r="C167" s="10" t="s">
        <v>25</v>
      </c>
      <c r="D167" s="7" t="s">
        <v>26</v>
      </c>
      <c r="E167" s="48" t="s">
        <v>130</v>
      </c>
      <c r="F167" s="50">
        <v>60</v>
      </c>
      <c r="G167" s="50">
        <v>0.54</v>
      </c>
      <c r="H167" s="50">
        <v>3.6</v>
      </c>
      <c r="I167" s="50">
        <v>2.16</v>
      </c>
      <c r="J167" s="50">
        <v>38.4</v>
      </c>
      <c r="K167" s="48" t="s">
        <v>132</v>
      </c>
      <c r="L167" s="50">
        <v>11.98</v>
      </c>
    </row>
    <row r="168" spans="1:12" ht="45.75" thickBot="1" x14ac:dyDescent="0.3">
      <c r="A168" s="23"/>
      <c r="B168" s="15"/>
      <c r="C168" s="11"/>
      <c r="D168" s="7" t="s">
        <v>27</v>
      </c>
      <c r="E168" s="49" t="s">
        <v>148</v>
      </c>
      <c r="F168" s="51">
        <v>208</v>
      </c>
      <c r="G168" s="51">
        <v>1.66</v>
      </c>
      <c r="H168" s="51">
        <v>5.2</v>
      </c>
      <c r="I168" s="53">
        <v>8.81</v>
      </c>
      <c r="J168" s="51">
        <v>89</v>
      </c>
      <c r="K168" s="49" t="s">
        <v>151</v>
      </c>
      <c r="L168" s="51">
        <v>11.81</v>
      </c>
    </row>
    <row r="169" spans="1:12" ht="30" x14ac:dyDescent="0.25">
      <c r="A169" s="23"/>
      <c r="B169" s="15"/>
      <c r="C169" s="11"/>
      <c r="D169" s="7" t="s">
        <v>28</v>
      </c>
      <c r="E169" s="54" t="s">
        <v>92</v>
      </c>
      <c r="F169" s="55">
        <v>90</v>
      </c>
      <c r="G169" s="55">
        <v>12.13</v>
      </c>
      <c r="H169" s="55">
        <v>4.7</v>
      </c>
      <c r="I169" s="59">
        <v>9.8000000000000007</v>
      </c>
      <c r="J169" s="55">
        <v>129.6</v>
      </c>
      <c r="K169" s="54" t="s">
        <v>96</v>
      </c>
      <c r="L169" s="55">
        <v>46.75</v>
      </c>
    </row>
    <row r="170" spans="1:12" ht="30" x14ac:dyDescent="0.25">
      <c r="A170" s="23"/>
      <c r="B170" s="15"/>
      <c r="C170" s="11"/>
      <c r="D170" s="7" t="s">
        <v>29</v>
      </c>
      <c r="E170" s="48" t="s">
        <v>149</v>
      </c>
      <c r="F170" s="50">
        <v>150</v>
      </c>
      <c r="G170" s="50">
        <v>3.26</v>
      </c>
      <c r="H170" s="50">
        <v>12.6</v>
      </c>
      <c r="I170" s="52">
        <v>22.6</v>
      </c>
      <c r="J170" s="50">
        <v>216</v>
      </c>
      <c r="K170" s="48" t="s">
        <v>152</v>
      </c>
      <c r="L170" s="50">
        <v>15.41</v>
      </c>
    </row>
    <row r="171" spans="1:12" ht="30" x14ac:dyDescent="0.25">
      <c r="A171" s="23"/>
      <c r="B171" s="15"/>
      <c r="C171" s="11"/>
      <c r="D171" s="7" t="s">
        <v>30</v>
      </c>
      <c r="E171" s="49" t="s">
        <v>150</v>
      </c>
      <c r="F171" s="51">
        <v>200</v>
      </c>
      <c r="G171" s="51">
        <v>1.4</v>
      </c>
      <c r="H171" s="51">
        <v>0</v>
      </c>
      <c r="I171" s="53">
        <v>29</v>
      </c>
      <c r="J171" s="51">
        <v>122</v>
      </c>
      <c r="K171" s="49" t="s">
        <v>153</v>
      </c>
      <c r="L171" s="51">
        <v>5.59</v>
      </c>
    </row>
    <row r="172" spans="1:12" ht="30" x14ac:dyDescent="0.25">
      <c r="A172" s="23"/>
      <c r="B172" s="15"/>
      <c r="C172" s="11"/>
      <c r="D172" s="7" t="s">
        <v>31</v>
      </c>
      <c r="E172" s="49" t="s">
        <v>50</v>
      </c>
      <c r="F172" s="51">
        <v>31</v>
      </c>
      <c r="G172" s="51">
        <v>2.36</v>
      </c>
      <c r="H172" s="51">
        <v>0.25</v>
      </c>
      <c r="I172" s="53">
        <v>15.25</v>
      </c>
      <c r="J172" s="51">
        <v>72.849999999999994</v>
      </c>
      <c r="K172" s="49" t="s">
        <v>44</v>
      </c>
      <c r="L172" s="51">
        <v>1.49</v>
      </c>
    </row>
    <row r="173" spans="1:12" ht="30" x14ac:dyDescent="0.25">
      <c r="A173" s="23"/>
      <c r="B173" s="15"/>
      <c r="C173" s="11"/>
      <c r="D173" s="7" t="s">
        <v>32</v>
      </c>
      <c r="E173" s="49" t="s">
        <v>51</v>
      </c>
      <c r="F173" s="51">
        <v>25</v>
      </c>
      <c r="G173" s="51">
        <v>1.65</v>
      </c>
      <c r="H173" s="51">
        <v>0.3</v>
      </c>
      <c r="I173" s="53">
        <v>8.35</v>
      </c>
      <c r="J173" s="51">
        <v>43.5</v>
      </c>
      <c r="K173" s="49" t="s">
        <v>57</v>
      </c>
      <c r="L173" s="51">
        <v>0.77</v>
      </c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764</v>
      </c>
      <c r="G176" s="19">
        <f t="shared" ref="G176:J176" si="60">SUM(G167:G175)</f>
        <v>23</v>
      </c>
      <c r="H176" s="19">
        <f t="shared" si="60"/>
        <v>26.650000000000002</v>
      </c>
      <c r="I176" s="19">
        <f t="shared" si="60"/>
        <v>95.97</v>
      </c>
      <c r="J176" s="19">
        <f t="shared" si="60"/>
        <v>711.35</v>
      </c>
      <c r="K176" s="25"/>
      <c r="L176" s="19">
        <f t="shared" ref="L176" si="61">SUM(L167:L175)</f>
        <v>93.799999999999983</v>
      </c>
    </row>
    <row r="177" spans="1:12" ht="15" x14ac:dyDescent="0.2">
      <c r="A177" s="29">
        <f>A161</f>
        <v>2</v>
      </c>
      <c r="B177" s="30">
        <f>B161</f>
        <v>5</v>
      </c>
      <c r="C177" s="63" t="s">
        <v>4</v>
      </c>
      <c r="D177" s="64"/>
      <c r="E177" s="31"/>
      <c r="F177" s="32">
        <f>F166+F176</f>
        <v>1292</v>
      </c>
      <c r="G177" s="32">
        <f t="shared" ref="G177" si="62">G166+G176</f>
        <v>43.2</v>
      </c>
      <c r="H177" s="32">
        <f t="shared" ref="H177" si="63">H166+H176</f>
        <v>36.36</v>
      </c>
      <c r="I177" s="32">
        <f t="shared" ref="I177" si="64">I166+I176</f>
        <v>194.43</v>
      </c>
      <c r="J177" s="32">
        <f t="shared" ref="J177:L177" si="65">J166+J176</f>
        <v>1253.1500000000001</v>
      </c>
      <c r="K177" s="32"/>
      <c r="L177" s="32">
        <f t="shared" si="65"/>
        <v>159.6</v>
      </c>
    </row>
    <row r="178" spans="1:12" x14ac:dyDescent="0.2">
      <c r="A178" s="27"/>
      <c r="B178" s="28"/>
      <c r="C178" s="65" t="s">
        <v>5</v>
      </c>
      <c r="D178" s="65"/>
      <c r="E178" s="65"/>
      <c r="F178" s="34">
        <f>(F23+F40+F57+F75+F92+F109+F126+F143+F160+F177)/(IF(F23=0,0,1)+IF(F40=0,0,1)+IF(F57=0,0,1)+IF(F75=0,0,1)+IF(F92=0,0,1)+IF(F109=0,0,1)+IF(F126=0,0,1)+IF(F143=0,0,1)+IF(F160=0,0,1)+IF(F177=0,0,1))</f>
        <v>1271.0999999999999</v>
      </c>
      <c r="G178" s="34">
        <f>(G23+G40+G57+G75+G92+G109+G126+G143+G160+G177)/(IF(G23=0,0,1)+IF(G40=0,0,1)+IF(G57=0,0,1)+IF(G75=0,0,1)+IF(G92=0,0,1)+IF(G109=0,0,1)+IF(G126=0,0,1)+IF(G143=0,0,1)+IF(G160=0,0,1)+IF(G177=0,0,1))</f>
        <v>48.020099999999999</v>
      </c>
      <c r="H178" s="34">
        <f>(H23+H40+H57+H75+H92+H109+H126+H143+H160+H177)/(IF(H23=0,0,1)+IF(H40=0,0,1)+IF(H57=0,0,1)+IF(H75=0,0,1)+IF(H92=0,0,1)+IF(H109=0,0,1)+IF(H126=0,0,1)+IF(H143=0,0,1)+IF(H160=0,0,1)+IF(H177=0,0,1))</f>
        <v>42.546000000000006</v>
      </c>
      <c r="I178" s="34">
        <f>(I23+I40+I57+I75+I92+I109+I126+I143+I160+I177)/(IF(I23=0,0,1)+IF(I40=0,0,1)+IF(I57=0,0,1)+IF(I75=0,0,1)+IF(I92=0,0,1)+IF(I109=0,0,1)+IF(I126=0,0,1)+IF(I143=0,0,1)+IF(I160=0,0,1)+IF(I177=0,0,1))</f>
        <v>208.42140000000001</v>
      </c>
      <c r="J178" s="34">
        <f>(J23+J40+J57+J75+J92+J109+J126+J143+J160+J177)/(IF(J23=0,0,1)+IF(J40=0,0,1)+IF(J57=0,0,1)+IF(J75=0,0,1)+IF(J92=0,0,1)+IF(J109=0,0,1)+IF(J126=0,0,1)+IF(J143=0,0,1)+IF(J160=0,0,1)+IF(J177=0,0,1))</f>
        <v>1350.1</v>
      </c>
      <c r="K178" s="34"/>
      <c r="L178" s="34">
        <f>(L23+L40+L57+L75+L92+L109+L126+L143+L160+L177)/(IF(L23=0,0,1)+IF(L40=0,0,1)+IF(L57=0,0,1)+IF(L75=0,0,1)+IF(L92=0,0,1)+IF(L109=0,0,1)+IF(L126=0,0,1)+IF(L143=0,0,1)+IF(L160=0,0,1)+IF(L177=0,0,1))</f>
        <v>159.6</v>
      </c>
    </row>
  </sheetData>
  <mergeCells count="14">
    <mergeCell ref="C75:D75"/>
    <mergeCell ref="C92:D92"/>
    <mergeCell ref="C23:D23"/>
    <mergeCell ref="C178:E178"/>
    <mergeCell ref="C177:D177"/>
    <mergeCell ref="C109:D109"/>
    <mergeCell ref="C126:D126"/>
    <mergeCell ref="C143:D143"/>
    <mergeCell ref="C160:D160"/>
    <mergeCell ref="C1:E1"/>
    <mergeCell ref="H1:K1"/>
    <mergeCell ref="H2:K2"/>
    <mergeCell ref="C40:D40"/>
    <mergeCell ref="C57:D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ermek</cp:lastModifiedBy>
  <dcterms:created xsi:type="dcterms:W3CDTF">2022-05-16T14:23:56Z</dcterms:created>
  <dcterms:modified xsi:type="dcterms:W3CDTF">2023-10-22T17:50:22Z</dcterms:modified>
</cp:coreProperties>
</file>